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AE322B83-C696-4E34-9F03-836FC546935D}"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AA23" i="12"/>
  <c r="V23" i="12"/>
  <c r="Q2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C34" i="10"/>
  <c r="U34" i="10" s="1"/>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l="1"/>
  <c r="AM34" i="10" s="1"/>
  <c r="BE34" i="10" s="1"/>
  <c r="BW34" i="10" l="1"/>
  <c r="BW35" i="10" s="1"/>
  <c r="BW36" i="10" s="1"/>
  <c r="BW37" i="10" s="1"/>
  <c r="BW38" i="10" s="1"/>
  <c r="BW39" i="10" s="1"/>
</calcChain>
</file>

<file path=xl/sharedStrings.xml><?xml version="1.0" encoding="utf-8"?>
<sst xmlns="http://schemas.openxmlformats.org/spreadsheetml/2006/main" count="1130" uniqueCount="572">
  <si>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</si>
  <si>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</si>
  <si>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</si>
  <si>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</si>
  <si>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</si>
  <si>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</si>
  <si>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</si>
  <si>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</si>
  <si>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</si>
  <si>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</si>
  <si>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</si>
  <si>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</si>
  <si>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</si>
  <si>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</si>
  <si>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</si>
  <si>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</si>
  <si>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</si>
  <si>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</si>
  <si>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</si>
  <si>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</si>
  <si>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</si>
  <si>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</si>
  <si>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</si>
  <si>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</si>
  <si>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</si>
  <si>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</si>
  <si>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</si>
  <si>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</si>
  <si>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</si>
  <si>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</si>
  <si>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</si>
  <si>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</si>
  <si>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</si>
  <si>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</si>
  <si>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</si>
  <si>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</si>
  <si>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</si>
  <si>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</si>
  <si>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</si>
  <si>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</si>
  <si>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</si>
  <si>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</si>
  <si>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</si>
  <si>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</si>
  <si>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</si>
  <si>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</si>
  <si>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</si>
  <si>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</si>
  <si>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</si>
  <si>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</si>
  <si>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</si>
  <si>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</si>
  <si>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</si>
  <si>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</si>
  <si>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</si>
  <si>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</si>
  <si>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</si>
  <si>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</si>
  <si>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</si>
  <si>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</si>
  <si>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</si>
  <si>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</si>
  <si>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</si>
  <si>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</si>
  <si>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</si>
  <si>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</si>
  <si>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</si>
  <si>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</si>
  <si>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</si>
  <si>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</si>
  <si>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</si>
  <si>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</si>
  <si>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</si>
  <si>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</si>
  <si>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</si>
  <si>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</si>
  <si>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</si>
  <si>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</si>
  <si>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</si>
  <si>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</si>
  <si>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</si>
  <si>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</si>
  <si>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</si>
  <si>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</si>
  <si>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</si>
  <si>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</si>
  <si>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</si>
  <si>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</si>
  <si>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</si>
  <si>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</si>
  <si>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</si>
  <si>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</si>
  <si>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</si>
  <si>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</si>
  <si>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愛別町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</si>
  <si>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</si>
  <si>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</si>
  <si>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</si>
  <si>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</si>
  <si>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</si>
  <si>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</si>
  <si>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</si>
  <si>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</si>
  <si>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</si>
  <si>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</si>
  <si>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</si>
  <si>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</si>
  <si>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</si>
  <si>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</si>
  <si>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</si>
  <si>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</si>
  <si>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</si>
  <si>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</si>
  <si>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</si>
  <si>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</si>
  <si>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</si>
  <si>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</si>
  <si>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</si>
  <si>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</si>
  <si>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</si>
  <si>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</si>
  <si>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</si>
  <si>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</si>
  <si>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</si>
  <si>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</si>
  <si>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</si>
  <si>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</si>
  <si>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</si>
  <si>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</si>
  <si>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</si>
  <si>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</si>
  <si>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</si>
  <si>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</si>
  <si>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</si>
  <si>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</si>
  <si>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</si>
  <si>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</si>
  <si>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</si>
  <si>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</si>
  <si>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</si>
  <si>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</si>
  <si>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</si>
  <si>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6"/>
  </si>
  <si>
    <t>うち日本人(％)</t>
    <phoneticPr fontId="5"/>
  </si>
  <si>
    <t>-3.9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</si>
  <si>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</si>
  <si>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</si>
  <si>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</si>
  <si>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</si>
  <si>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</si>
  <si>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</si>
  <si>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</si>
  <si>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</si>
  <si>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</si>
  <si>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</si>
  <si>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</si>
  <si>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</si>
  <si>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</si>
  <si>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</si>
  <si>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</si>
  <si>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</si>
  <si>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</si>
  <si>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</si>
  <si>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</si>
  <si>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</si>
  <si>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</si>
  <si>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</si>
  <si>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</si>
  <si>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</si>
  <si>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</si>
  <si>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</si>
  <si>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</si>
  <si>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</si>
  <si>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</si>
  <si>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</si>
  <si>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</si>
  <si>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</si>
  <si>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</si>
  <si>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</si>
  <si>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</si>
  <si>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</si>
  <si>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</si>
  <si>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</si>
  <si>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</si>
  <si>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</si>
  <si>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</si>
  <si>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</si>
  <si>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</si>
  <si>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</si>
  <si>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</si>
  <si>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</si>
  <si>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</si>
  <si>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</si>
  <si>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</si>
  <si>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</si>
  <si>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</si>
  <si>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</si>
  <si>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</si>
  <si>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</si>
  <si>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</si>
  <si>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</si>
  <si>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</si>
  <si>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</si>
  <si>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</si>
  <si>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北海道愛別町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</si>
  <si>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</si>
  <si>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</si>
  <si>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</si>
  <si>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</si>
  <si>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</si>
  <si>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</si>
  <si>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</si>
  <si>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</si>
  <si>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</si>
  <si>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</si>
  <si>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</si>
  <si>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</si>
  <si>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</si>
  <si>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</si>
  <si>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</si>
  <si>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</si>
  <si>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</si>
  <si>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</si>
  <si>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</si>
  <si>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</si>
  <si>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</si>
  <si>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</si>
  <si>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</si>
  <si>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</si>
  <si>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</si>
  <si>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</si>
  <si>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</si>
  <si>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</si>
  <si>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</si>
  <si>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</si>
  <si>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</si>
  <si>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</si>
  <si>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</si>
  <si>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</si>
  <si>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</si>
  <si>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</si>
  <si>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</si>
  <si>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</si>
  <si>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</si>
  <si>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</si>
  <si>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</si>
  <si>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</si>
  <si>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</si>
  <si>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</si>
  <si>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</si>
  <si>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</si>
  <si>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</si>
  <si>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</si>
  <si>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</si>
  <si>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</si>
  <si>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</si>
  <si>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</si>
  <si>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</si>
  <si>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</si>
  <si>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</si>
  <si>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</si>
  <si>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</si>
  <si>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</si>
  <si>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</si>
  <si>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</si>
  <si>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</si>
  <si>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</si>
  <si>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</si>
  <si>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</si>
  <si>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</si>
  <si>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</si>
  <si>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</si>
  <si>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</si>
  <si>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</si>
  <si>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</si>
  <si>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</si>
  <si>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</si>
  <si>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</si>
  <si>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</si>
  <si>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</si>
  <si>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</si>
  <si>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</si>
  <si>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</si>
  <si>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</si>
  <si>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</si>
  <si>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</si>
  <si>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</si>
  <si>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</si>
  <si>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</si>
  <si>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</si>
  <si>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</si>
  <si>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</si>
  <si>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</si>
  <si>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</si>
  <si>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</si>
  <si>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</si>
  <si>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</si>
  <si>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</si>
  <si>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</si>
  <si>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</si>
  <si>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</si>
  <si>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</si>
  <si>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</si>
  <si>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</si>
  <si>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</si>
  <si>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</si>
  <si>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</si>
  <si>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</si>
  <si>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</si>
  <si>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</si>
  <si>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</si>
  <si>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</si>
  <si>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</si>
  <si>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</si>
  <si>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</si>
  <si>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</si>
  <si>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</si>
  <si>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</si>
  <si>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</si>
  <si>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</si>
  <si>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</si>
  <si>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</si>
  <si>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</si>
  <si>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</si>
  <si>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</si>
  <si>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</si>
  <si>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</si>
  <si>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</si>
  <si>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</si>
  <si>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</si>
  <si>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</si>
  <si>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</si>
  <si>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</si>
  <si>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</si>
  <si>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</si>
  <si>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</si>
  <si>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</si>
  <si>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</si>
  <si>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</si>
  <si>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</si>
  <si>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</si>
  <si>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</si>
  <si>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</si>
  <si>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</si>
  <si>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</si>
  <si>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</si>
  <si>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</si>
  <si>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</si>
  <si>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</si>
  <si>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</si>
  <si>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</si>
  <si>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</si>
  <si>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</si>
  <si>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</si>
  <si>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</si>
  <si>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北海道愛別町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</si>
  <si>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</si>
  <si>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</si>
  <si>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</si>
  <si>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</si>
  <si>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</si>
  <si>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</si>
  <si>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</si>
  <si>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</si>
  <si>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</si>
  <si>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</si>
  <si>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</si>
  <si>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</si>
  <si>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</si>
  <si>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</si>
  <si>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</si>
  <si>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</si>
  <si>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</si>
  <si>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</si>
  <si>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</si>
  <si>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</si>
  <si>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</si>
  <si>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</si>
  <si>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</si>
  <si>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</si>
  <si>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</si>
  <si>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</si>
  <si>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</si>
  <si>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</si>
  <si>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</si>
  <si>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</si>
  <si>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</si>
  <si>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</si>
  <si>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</si>
  <si>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</si>
  <si>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国民健康保険診療所事業特別会計</t>
    <phoneticPr fontId="5"/>
  </si>
  <si>
    <t>介護保険事業特別会計</t>
    <phoneticPr fontId="5"/>
  </si>
  <si>
    <t>後期高齢者医療特別会計</t>
    <phoneticPr fontId="5"/>
  </si>
  <si>
    <t>簡易水道事業特別会計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</si>
  <si>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</si>
  <si>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</si>
  <si>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</si>
  <si>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</si>
  <si>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</si>
  <si>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</si>
  <si>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</si>
  <si>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</si>
  <si>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</si>
  <si>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</si>
  <si>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</si>
  <si>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</si>
  <si>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</si>
  <si>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</si>
  <si>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</si>
  <si>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</si>
  <si>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</si>
  <si>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</si>
  <si>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</si>
  <si>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</si>
  <si>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</si>
  <si>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</si>
  <si>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</si>
  <si>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</si>
  <si>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</si>
  <si>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</si>
  <si>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</si>
  <si>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</si>
  <si>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</si>
  <si>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</si>
  <si>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</si>
  <si>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</si>
  <si>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</si>
  <si>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</si>
  <si>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</si>
  <si>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</si>
  <si>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</si>
  <si>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</si>
  <si>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</si>
  <si>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</si>
  <si>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</si>
  <si>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</si>
  <si>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</si>
  <si>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</si>
  <si>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</si>
  <si>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</si>
  <si>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</si>
  <si>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</si>
  <si>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</si>
  <si>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</si>
  <si>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</si>
  <si>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</si>
  <si>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</si>
  <si>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</si>
  <si>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</si>
  <si>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</si>
  <si>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</si>
  <si>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</si>
  <si>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</si>
  <si>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</si>
  <si>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</si>
  <si>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</si>
  <si>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</si>
  <si>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</si>
  <si>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</si>
  <si>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</si>
  <si>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</si>
  <si>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</si>
  <si>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</si>
  <si>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</si>
  <si>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</si>
  <si>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</si>
  <si>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</si>
  <si>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</si>
  <si>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</si>
  <si>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</si>
  <si>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</si>
  <si>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</si>
  <si>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</si>
  <si>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</si>
  <si>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</si>
  <si>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</si>
  <si>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</si>
  <si>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</si>
  <si>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</si>
  <si>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</si>
  <si>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</si>
  <si>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</si>
  <si>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</si>
  <si>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</si>
  <si>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</si>
  <si>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</si>
  <si>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</si>
  <si>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</si>
  <si>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</si>
  <si>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</si>
  <si>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</si>
  <si>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</si>
  <si>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</si>
  <si>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</si>
  <si>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</si>
  <si>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</si>
  <si>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</si>
  <si>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</si>
  <si>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</si>
  <si>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</si>
  <si>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</si>
  <si>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</si>
  <si>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</si>
  <si>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</si>
  <si>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</si>
  <si>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</si>
  <si>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</si>
  <si>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</si>
  <si>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</si>
  <si>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</si>
  <si>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</si>
  <si>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</si>
  <si>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</si>
  <si>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</si>
  <si>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</si>
  <si>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</si>
  <si>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</si>
  <si>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</si>
  <si>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</si>
  <si>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</si>
  <si>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</si>
  <si>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</si>
  <si>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</si>
  <si>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</si>
  <si>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</si>
  <si>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</si>
  <si>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</si>
  <si>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</si>
  <si>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</si>
  <si>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</si>
  <si>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</si>
  <si>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</si>
  <si>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0.90</t>
  </si>
  <si>
    <t>▲ 0.44</t>
  </si>
  <si>
    <t>▲ 2.60</t>
  </si>
  <si>
    <t>簡易水道事業特別会計</t>
  </si>
  <si>
    <t>一般会計</t>
  </si>
  <si>
    <t>介護保険事業特別会計</t>
  </si>
  <si>
    <t>公共下水道事業特別会計</t>
  </si>
  <si>
    <t>国民健康保険診療所事業特別会計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</si>
  <si>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</si>
  <si>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</si>
  <si>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</si>
  <si>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</si>
  <si>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</si>
  <si>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</si>
  <si>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</si>
  <si>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</si>
  <si>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</si>
  <si>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トウ</t>
    </rPh>
    <rPh sb="5" eb="7">
      <t>セイビ</t>
    </rPh>
    <rPh sb="7" eb="9">
      <t>キキン</t>
    </rPh>
    <phoneticPr fontId="5"/>
  </si>
  <si>
    <t>産業振興基金</t>
    <rPh sb="0" eb="2">
      <t>サンギョウ</t>
    </rPh>
    <rPh sb="2" eb="4">
      <t>シンコウ</t>
    </rPh>
    <rPh sb="4" eb="6">
      <t>キキン</t>
    </rPh>
    <phoneticPr fontId="2"/>
  </si>
  <si>
    <t>デジタル化推進基金</t>
    <rPh sb="4" eb="5">
      <t>カ</t>
    </rPh>
    <rPh sb="5" eb="7">
      <t>スイシン</t>
    </rPh>
    <rPh sb="7" eb="9">
      <t>キキン</t>
    </rPh>
    <phoneticPr fontId="2"/>
  </si>
  <si>
    <t>研修派遣事業基金</t>
    <rPh sb="0" eb="2">
      <t>ケンシュウ</t>
    </rPh>
    <rPh sb="2" eb="4">
      <t>ハケン</t>
    </rPh>
    <rPh sb="4" eb="6">
      <t>ジギョウ</t>
    </rPh>
    <rPh sb="6" eb="8">
      <t>キキン</t>
    </rPh>
    <phoneticPr fontId="2"/>
  </si>
  <si>
    <t>ふるさと創生基金</t>
    <rPh sb="4" eb="6">
      <t>ソウセイ</t>
    </rPh>
    <rPh sb="6" eb="8">
      <t>キキン</t>
    </rPh>
    <phoneticPr fontId="2"/>
  </si>
  <si>
    <t>愛別町外３町塵芥処理組合</t>
    <rPh sb="0" eb="3">
      <t>アイベツチョウ</t>
    </rPh>
    <rPh sb="3" eb="4">
      <t>ホカ</t>
    </rPh>
    <rPh sb="5" eb="6">
      <t>チョウ</t>
    </rPh>
    <rPh sb="6" eb="12">
      <t>ジンカイショリクミアイ</t>
    </rPh>
    <phoneticPr fontId="2"/>
  </si>
  <si>
    <t>大雪浄化組合</t>
    <rPh sb="0" eb="6">
      <t>タイセツジョウカクミアイ</t>
    </rPh>
    <phoneticPr fontId="2"/>
  </si>
  <si>
    <t>大雪消防組合</t>
    <rPh sb="0" eb="6">
      <t>タイセツショウボウクミアイ</t>
    </rPh>
    <phoneticPr fontId="2"/>
  </si>
  <si>
    <t>上川教育研修センター</t>
    <rPh sb="0" eb="2">
      <t>カミカワ</t>
    </rPh>
    <rPh sb="2" eb="4">
      <t>キョウイク</t>
    </rPh>
    <rPh sb="4" eb="6">
      <t>ケンシュウ</t>
    </rPh>
    <phoneticPr fontId="2"/>
  </si>
  <si>
    <t>上川広域滞納整理機構</t>
    <rPh sb="0" eb="2">
      <t>カミカワ</t>
    </rPh>
    <rPh sb="2" eb="4">
      <t>コウイキ</t>
    </rPh>
    <rPh sb="4" eb="6">
      <t>タイノウ</t>
    </rPh>
    <rPh sb="6" eb="8">
      <t>セイリ</t>
    </rPh>
    <rPh sb="8" eb="10">
      <t>キコウ</t>
    </rPh>
    <phoneticPr fontId="2"/>
  </si>
  <si>
    <t>上川中部福祉事務組合</t>
    <rPh sb="0" eb="10">
      <t>カミカワチュウブフクシジムクミアイ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</si>
  <si>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</si>
  <si>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</si>
  <si>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</si>
  <si>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</si>
  <si>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</si>
  <si>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</si>
  <si>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将来負担比率、実質公債費比率ともに類似団体と比較するとほぼ同水準であるが、今後においては、公共施設等の老朽化による施設の改築等により、将来負担比率の上昇が見込まれる。</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9" eb="32">
      <t>ドウスイジュン</t>
    </rPh>
    <rPh sb="37" eb="39">
      <t>コンゴ</t>
    </rPh>
    <rPh sb="45" eb="47">
      <t>コウキョウ</t>
    </rPh>
    <rPh sb="47" eb="49">
      <t>シセツ</t>
    </rPh>
    <rPh sb="49" eb="50">
      <t>トウ</t>
    </rPh>
    <rPh sb="51" eb="54">
      <t>ロウキュウカ</t>
    </rPh>
    <rPh sb="57" eb="59">
      <t>シセツ</t>
    </rPh>
    <rPh sb="60" eb="62">
      <t>カイチク</t>
    </rPh>
    <rPh sb="62" eb="63">
      <t>トウ</t>
    </rPh>
    <rPh sb="67" eb="69">
      <t>ショウライ</t>
    </rPh>
    <rPh sb="69" eb="71">
      <t>フタン</t>
    </rPh>
    <rPh sb="71" eb="73">
      <t>ヒリツ</t>
    </rPh>
    <rPh sb="74" eb="76">
      <t>ジョウショウ</t>
    </rPh>
    <rPh sb="77" eb="79">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</si>
  <si>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</si>
  <si>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</si>
  <si>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</si>
  <si>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共施設等の老朽化に伴い、有形固定資産減価償却率が上がることが見込まれるが、公共施設等総合管理計画、個別施設計画に基づいて老朽化対策に取り組むことにより、今後は将来負担比率の上昇が見込まれる。</t>
    <rPh sb="0" eb="2">
      <t>コウキョウ</t>
    </rPh>
    <rPh sb="2" eb="4">
      <t>シセツ</t>
    </rPh>
    <rPh sb="4" eb="5">
      <t>トウ</t>
    </rPh>
    <rPh sb="6" eb="9">
      <t>ロウキュウカ</t>
    </rPh>
    <rPh sb="10" eb="11">
      <t>トモナ</t>
    </rPh>
    <rPh sb="13" eb="15">
      <t>ユウケイ</t>
    </rPh>
    <rPh sb="15" eb="17">
      <t>コテイ</t>
    </rPh>
    <rPh sb="17" eb="19">
      <t>シサン</t>
    </rPh>
    <rPh sb="19" eb="21">
      <t>ゲンカ</t>
    </rPh>
    <rPh sb="21" eb="23">
      <t>ショウキャク</t>
    </rPh>
    <rPh sb="23" eb="24">
      <t>リツ</t>
    </rPh>
    <rPh sb="25" eb="26">
      <t>ア</t>
    </rPh>
    <rPh sb="31" eb="33">
      <t>ミコ</t>
    </rPh>
    <rPh sb="38" eb="40">
      <t>コウキョウ</t>
    </rPh>
    <rPh sb="40" eb="42">
      <t>シセツ</t>
    </rPh>
    <rPh sb="42" eb="43">
      <t>トウ</t>
    </rPh>
    <rPh sb="43" eb="45">
      <t>ソウゴウ</t>
    </rPh>
    <rPh sb="45" eb="47">
      <t>カンリ</t>
    </rPh>
    <rPh sb="47" eb="49">
      <t>ケイカク</t>
    </rPh>
    <rPh sb="50" eb="52">
      <t>コベツ</t>
    </rPh>
    <rPh sb="52" eb="54">
      <t>シセツ</t>
    </rPh>
    <rPh sb="54" eb="56">
      <t>ケイカク</t>
    </rPh>
    <rPh sb="57" eb="58">
      <t>モト</t>
    </rPh>
    <rPh sb="61" eb="64">
      <t>ロウキュウカ</t>
    </rPh>
    <rPh sb="64" eb="66">
      <t>タイサク</t>
    </rPh>
    <rPh sb="67" eb="68">
      <t>ト</t>
    </rPh>
    <rPh sb="69" eb="70">
      <t>ク</t>
    </rPh>
    <rPh sb="77" eb="79">
      <t>コンゴ</t>
    </rPh>
    <rPh sb="80" eb="82">
      <t>ショウライ</t>
    </rPh>
    <rPh sb="82" eb="84">
      <t>フタン</t>
    </rPh>
    <rPh sb="84" eb="86">
      <t>ヒリツ</t>
    </rPh>
    <rPh sb="87" eb="89">
      <t>ジョウショウ</t>
    </rPh>
    <rPh sb="90" eb="92">
      <t>ミコ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</si>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</sst>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9" fillId="8" borderId="17" xfId="15" applyNumberFormat="1" applyFont="1" applyFill="1" applyBorder="1" applyAlignment="1" applyProtection="1">
      <alignment horizontal="right" vertical="center" shrinkToFit="1"/>
      <protection locked="0"/>
    </xf>
    <xf numFmtId="177" fontId="39" fillId="8" borderId="19"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F2448A-CF6F-4E29-8D15-2B8D853A9E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3D69-409A-A574-4AA6A9BCBE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114471</c:v>
                </c:pt>
                <c:pt idx="1">
                  <c:v>161126</c:v>
                </c:pt>
                <c:pt idx="2">
                  <c:v>149677</c:v>
                </c:pt>
                <c:pt idx="3">
                  <c:v>102171</c:v>
                </c:pt>
                <c:pt idx="4">
                  <c:v>83397</c:v>
                </c:pt>
              </c:numCache>
            </c:numRef>
          </c:val>
          <c:smooth val="0"/>
          <c:extLst>
            <c:ext xmlns:c16="http://schemas.microsoft.com/office/drawing/2014/chart" uri="{C3380CC4-5D6E-409C-BE32-E72D297353CC}">
              <c16:uniqueId val="{00000001-3D69-409A-A574-4AA6A9BCBE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c:v>
                </c:pt>
                <c:pt idx="1">
                  <c:v>5.3</c:v>
                </c:pt>
                <c:pt idx="2">
                  <c:v>4.34</c:v>
                </c:pt>
                <c:pt idx="3">
                  <c:v>6.29</c:v>
                </c:pt>
                <c:pt idx="4">
                  <c:v>7.09</c:v>
                </c:pt>
              </c:numCache>
            </c:numRef>
          </c:val>
          <c:extLst>
            <c:ext xmlns:c16="http://schemas.microsoft.com/office/drawing/2014/chart" uri="{C3380CC4-5D6E-409C-BE32-E72D297353CC}">
              <c16:uniqueId val="{00000000-654C-48B3-8919-C1634F3AA9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21.81</c:v>
                </c:pt>
                <c:pt idx="1">
                  <c:v>21.05</c:v>
                </c:pt>
                <c:pt idx="2">
                  <c:v>28.2</c:v>
                </c:pt>
                <c:pt idx="3">
                  <c:v>25.36</c:v>
                </c:pt>
                <c:pt idx="4">
                  <c:v>25.74</c:v>
                </c:pt>
              </c:numCache>
            </c:numRef>
          </c:val>
          <c:extLst>
            <c:ext xmlns:c16="http://schemas.microsoft.com/office/drawing/2014/chart" uri="{C3380CC4-5D6E-409C-BE32-E72D297353CC}">
              <c16:uniqueId val="{00000001-654C-48B3-8919-C1634F3AA9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c:v>
                </c:pt>
                <c:pt idx="1">
                  <c:v>-0.44</c:v>
                </c:pt>
                <c:pt idx="2">
                  <c:v>6.75</c:v>
                </c:pt>
                <c:pt idx="3">
                  <c:v>-2.6</c:v>
                </c:pt>
                <c:pt idx="4">
                  <c:v>0.94</c:v>
                </c:pt>
              </c:numCache>
            </c:numRef>
          </c:val>
          <c:smooth val="0"/>
          <c:extLst>
            <c:ext xmlns:c16="http://schemas.microsoft.com/office/drawing/2014/chart" uri="{C3380CC4-5D6E-409C-BE32-E72D297353CC}">
              <c16:uniqueId val="{00000002-654C-48B3-8919-C1634F3AA9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89-47EA-A53F-1F9073AF6F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89-47EA-A53F-1F9073AF6F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89-47EA-A53F-1F9073AF6F0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589-47EA-A53F-1F9073AF6F0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0.51</c:v>
                </c:pt>
                <c:pt idx="4">
                  <c:v>#N/A</c:v>
                </c:pt>
                <c:pt idx="5">
                  <c:v>0.26</c:v>
                </c:pt>
                <c:pt idx="6">
                  <c:v>#N/A</c:v>
                </c:pt>
                <c:pt idx="7">
                  <c:v>0</c:v>
                </c:pt>
                <c:pt idx="8">
                  <c:v>#N/A</c:v>
                </c:pt>
                <c:pt idx="9">
                  <c:v>0.05</c:v>
                </c:pt>
              </c:numCache>
            </c:numRef>
          </c:val>
          <c:extLst>
            <c:ext xmlns:c16="http://schemas.microsoft.com/office/drawing/2014/chart" uri="{C3380CC4-5D6E-409C-BE32-E72D297353CC}">
              <c16:uniqueId val="{00000004-C589-47EA-A53F-1F9073AF6F0D}"/>
            </c:ext>
          </c:extLst>
        </c:ser>
        <c:ser>
          <c:idx val="5"/>
          <c:order val="5"/>
          <c:tx>
            <c:strRef>
              <c:f>データシート!$A$32</c:f>
              <c:strCache>
                <c:ptCount val="1"/>
                <c:pt idx="0">
                  <c:v>国民健康保険診療所事業特別会計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0.67</c:v>
                </c:pt>
                <c:pt idx="4">
                  <c:v>#N/A</c:v>
                </c:pt>
                <c:pt idx="5">
                  <c:v>0.72</c:v>
                </c:pt>
                <c:pt idx="6">
                  <c:v>#N/A</c:v>
                </c:pt>
                <c:pt idx="7">
                  <c:v>0.33</c:v>
                </c:pt>
                <c:pt idx="8">
                  <c:v>#N/A</c:v>
                </c:pt>
                <c:pt idx="9">
                  <c:v>0.32</c:v>
                </c:pt>
              </c:numCache>
            </c:numRef>
          </c:val>
          <c:extLst>
            <c:ext xmlns:c16="http://schemas.microsoft.com/office/drawing/2014/chart" uri="{C3380CC4-5D6E-409C-BE32-E72D297353CC}">
              <c16:uniqueId val="{00000005-C589-47EA-A53F-1F9073AF6F0D}"/>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0.1</c:v>
                </c:pt>
                <c:pt idx="4">
                  <c:v>#N/A</c:v>
                </c:pt>
                <c:pt idx="5">
                  <c:v>7.0000000000000007E-2</c:v>
                </c:pt>
                <c:pt idx="6">
                  <c:v>#N/A</c:v>
                </c:pt>
                <c:pt idx="7">
                  <c:v>0.04</c:v>
                </c:pt>
                <c:pt idx="8">
                  <c:v>#N/A</c:v>
                </c:pt>
                <c:pt idx="9">
                  <c:v>0.57999999999999996</c:v>
                </c:pt>
              </c:numCache>
            </c:numRef>
          </c:val>
          <c:extLst>
            <c:ext xmlns:c16="http://schemas.microsoft.com/office/drawing/2014/chart" uri="{C3380CC4-5D6E-409C-BE32-E72D297353CC}">
              <c16:uniqueId val="{00000006-C589-47EA-A53F-1F9073AF6F0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0.35</c:v>
                </c:pt>
                <c:pt idx="2">
                  <c:v>#N/A</c:v>
                </c:pt>
                <c:pt idx="3">
                  <c:v>1.43</c:v>
                </c:pt>
                <c:pt idx="4">
                  <c:v>#N/A</c:v>
                </c:pt>
                <c:pt idx="5">
                  <c:v>1.4</c:v>
                </c:pt>
                <c:pt idx="6">
                  <c:v>#N/A</c:v>
                </c:pt>
                <c:pt idx="7">
                  <c:v>0.96</c:v>
                </c:pt>
                <c:pt idx="8">
                  <c:v>#N/A</c:v>
                </c:pt>
                <c:pt idx="9">
                  <c:v>0.8</c:v>
                </c:pt>
              </c:numCache>
            </c:numRef>
          </c:val>
          <c:extLst>
            <c:ext xmlns:c16="http://schemas.microsoft.com/office/drawing/2014/chart" uri="{C3380CC4-5D6E-409C-BE32-E72D297353CC}">
              <c16:uniqueId val="{00000007-C589-47EA-A53F-1F9073AF6F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c:v>
                </c:pt>
                <c:pt idx="2">
                  <c:v>#N/A</c:v>
                </c:pt>
                <c:pt idx="3">
                  <c:v>5.29</c:v>
                </c:pt>
                <c:pt idx="4">
                  <c:v>#N/A</c:v>
                </c:pt>
                <c:pt idx="5">
                  <c:v>4.34</c:v>
                </c:pt>
                <c:pt idx="6">
                  <c:v>#N/A</c:v>
                </c:pt>
                <c:pt idx="7">
                  <c:v>6.29</c:v>
                </c:pt>
                <c:pt idx="8">
                  <c:v>#N/A</c:v>
                </c:pt>
                <c:pt idx="9">
                  <c:v>7.09</c:v>
                </c:pt>
              </c:numCache>
            </c:numRef>
          </c:val>
          <c:extLst>
            <c:ext xmlns:c16="http://schemas.microsoft.com/office/drawing/2014/chart" uri="{C3380CC4-5D6E-409C-BE32-E72D297353CC}">
              <c16:uniqueId val="{00000008-C589-47EA-A53F-1F9073AF6F0D}"/>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12.24</c:v>
                </c:pt>
                <c:pt idx="2">
                  <c:v>#N/A</c:v>
                </c:pt>
                <c:pt idx="3">
                  <c:v>10.96</c:v>
                </c:pt>
                <c:pt idx="4">
                  <c:v>#N/A</c:v>
                </c:pt>
                <c:pt idx="5">
                  <c:v>9.26</c:v>
                </c:pt>
                <c:pt idx="6">
                  <c:v>#N/A</c:v>
                </c:pt>
                <c:pt idx="7">
                  <c:v>8.89</c:v>
                </c:pt>
                <c:pt idx="8">
                  <c:v>#N/A</c:v>
                </c:pt>
                <c:pt idx="9">
                  <c:v>9.15</c:v>
                </c:pt>
              </c:numCache>
            </c:numRef>
          </c:val>
          <c:extLst>
            <c:ext xmlns:c16="http://schemas.microsoft.com/office/drawing/2014/chart" uri="{C3380CC4-5D6E-409C-BE32-E72D297353CC}">
              <c16:uniqueId val="{00000009-C589-47EA-A53F-1F9073AF6F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321</c:v>
                </c:pt>
                <c:pt idx="5">
                  <c:v>334</c:v>
                </c:pt>
                <c:pt idx="8">
                  <c:v>330</c:v>
                </c:pt>
                <c:pt idx="11">
                  <c:v>325</c:v>
                </c:pt>
                <c:pt idx="14">
                  <c:v>349</c:v>
                </c:pt>
              </c:numCache>
            </c:numRef>
          </c:val>
          <c:extLst>
            <c:ext xmlns:c16="http://schemas.microsoft.com/office/drawing/2014/chart" uri="{C3380CC4-5D6E-409C-BE32-E72D297353CC}">
              <c16:uniqueId val="{00000000-1A13-4E2D-B042-CB34B51EA9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13-4E2D-B042-CB34B51EA9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1A13-4E2D-B042-CB34B51EA9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1</c:v>
                </c:pt>
                <c:pt idx="9">
                  <c:v>2</c:v>
                </c:pt>
                <c:pt idx="12">
                  <c:v>6</c:v>
                </c:pt>
              </c:numCache>
            </c:numRef>
          </c:val>
          <c:extLst>
            <c:ext xmlns:c16="http://schemas.microsoft.com/office/drawing/2014/chart" uri="{C3380CC4-5D6E-409C-BE32-E72D297353CC}">
              <c16:uniqueId val="{00000003-1A13-4E2D-B042-CB34B51EA9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135</c:v>
                </c:pt>
                <c:pt idx="3">
                  <c:v>130</c:v>
                </c:pt>
                <c:pt idx="6">
                  <c:v>129</c:v>
                </c:pt>
                <c:pt idx="9">
                  <c:v>129</c:v>
                </c:pt>
                <c:pt idx="12">
                  <c:v>138</c:v>
                </c:pt>
              </c:numCache>
            </c:numRef>
          </c:val>
          <c:extLst>
            <c:ext xmlns:c16="http://schemas.microsoft.com/office/drawing/2014/chart" uri="{C3380CC4-5D6E-409C-BE32-E72D297353CC}">
              <c16:uniqueId val="{00000004-1A13-4E2D-B042-CB34B51EA9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13-4E2D-B042-CB34B51EA9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13-4E2D-B042-CB34B51EA9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347</c:v>
                </c:pt>
                <c:pt idx="3">
                  <c:v>364</c:v>
                </c:pt>
                <c:pt idx="6">
                  <c:v>363</c:v>
                </c:pt>
                <c:pt idx="9">
                  <c:v>354</c:v>
                </c:pt>
                <c:pt idx="12">
                  <c:v>359</c:v>
                </c:pt>
              </c:numCache>
            </c:numRef>
          </c:val>
          <c:extLst>
            <c:ext xmlns:c16="http://schemas.microsoft.com/office/drawing/2014/chart" uri="{C3380CC4-5D6E-409C-BE32-E72D297353CC}">
              <c16:uniqueId val="{00000007-1A13-4E2D-B042-CB34B51EA9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166</c:v>
                </c:pt>
                <c:pt idx="2">
                  <c:v>#N/A</c:v>
                </c:pt>
                <c:pt idx="3">
                  <c:v>#N/A</c:v>
                </c:pt>
                <c:pt idx="4">
                  <c:v>160</c:v>
                </c:pt>
                <c:pt idx="5">
                  <c:v>#N/A</c:v>
                </c:pt>
                <c:pt idx="6">
                  <c:v>#N/A</c:v>
                </c:pt>
                <c:pt idx="7">
                  <c:v>163</c:v>
                </c:pt>
                <c:pt idx="8">
                  <c:v>#N/A</c:v>
                </c:pt>
                <c:pt idx="9">
                  <c:v>#N/A</c:v>
                </c:pt>
                <c:pt idx="10">
                  <c:v>160</c:v>
                </c:pt>
                <c:pt idx="11">
                  <c:v>#N/A</c:v>
                </c:pt>
                <c:pt idx="12">
                  <c:v>#N/A</c:v>
                </c:pt>
                <c:pt idx="13">
                  <c:v>154</c:v>
                </c:pt>
                <c:pt idx="14">
                  <c:v>#N/A</c:v>
                </c:pt>
              </c:numCache>
            </c:numRef>
          </c:val>
          <c:smooth val="0"/>
          <c:extLst>
            <c:ext xmlns:c16="http://schemas.microsoft.com/office/drawing/2014/chart" uri="{C3380CC4-5D6E-409C-BE32-E72D297353CC}">
              <c16:uniqueId val="{00000008-1A13-4E2D-B042-CB34B51EA9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2945</c:v>
                </c:pt>
                <c:pt idx="5">
                  <c:v>3189</c:v>
                </c:pt>
                <c:pt idx="8">
                  <c:v>3198</c:v>
                </c:pt>
                <c:pt idx="11">
                  <c:v>3046</c:v>
                </c:pt>
                <c:pt idx="14">
                  <c:v>2543</c:v>
                </c:pt>
              </c:numCache>
            </c:numRef>
          </c:val>
          <c:extLst>
            <c:ext xmlns:c16="http://schemas.microsoft.com/office/drawing/2014/chart" uri="{C3380CC4-5D6E-409C-BE32-E72D297353CC}">
              <c16:uniqueId val="{00000000-5F8F-4943-90C5-671B23B11E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442</c:v>
                </c:pt>
                <c:pt idx="5">
                  <c:v>460</c:v>
                </c:pt>
                <c:pt idx="8">
                  <c:v>494</c:v>
                </c:pt>
                <c:pt idx="11">
                  <c:v>475</c:v>
                </c:pt>
                <c:pt idx="14">
                  <c:v>444</c:v>
                </c:pt>
              </c:numCache>
            </c:numRef>
          </c:val>
          <c:extLst>
            <c:ext xmlns:c16="http://schemas.microsoft.com/office/drawing/2014/chart" uri="{C3380CC4-5D6E-409C-BE32-E72D297353CC}">
              <c16:uniqueId val="{00000001-5F8F-4943-90C5-671B23B11E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1588</c:v>
                </c:pt>
                <c:pt idx="5">
                  <c:v>1654</c:v>
                </c:pt>
                <c:pt idx="8">
                  <c:v>1995</c:v>
                </c:pt>
                <c:pt idx="11">
                  <c:v>2178</c:v>
                </c:pt>
                <c:pt idx="14">
                  <c:v>2346</c:v>
                </c:pt>
              </c:numCache>
            </c:numRef>
          </c:val>
          <c:extLst>
            <c:ext xmlns:c16="http://schemas.microsoft.com/office/drawing/2014/chart" uri="{C3380CC4-5D6E-409C-BE32-E72D297353CC}">
              <c16:uniqueId val="{00000002-5F8F-4943-90C5-671B23B11E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8F-4943-90C5-671B23B11E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8F-4943-90C5-671B23B11E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8F-4943-90C5-671B23B11E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531</c:v>
                </c:pt>
                <c:pt idx="3">
                  <c:v>528</c:v>
                </c:pt>
                <c:pt idx="6">
                  <c:v>417</c:v>
                </c:pt>
                <c:pt idx="9">
                  <c:v>403</c:v>
                </c:pt>
                <c:pt idx="12">
                  <c:v>440</c:v>
                </c:pt>
              </c:numCache>
            </c:numRef>
          </c:val>
          <c:extLst>
            <c:ext xmlns:c16="http://schemas.microsoft.com/office/drawing/2014/chart" uri="{C3380CC4-5D6E-409C-BE32-E72D297353CC}">
              <c16:uniqueId val="{00000006-5F8F-4943-90C5-671B23B11E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72</c:v>
                </c:pt>
                <c:pt idx="3">
                  <c:v>386</c:v>
                </c:pt>
                <c:pt idx="6">
                  <c:v>582</c:v>
                </c:pt>
                <c:pt idx="9">
                  <c:v>583</c:v>
                </c:pt>
                <c:pt idx="12">
                  <c:v>577</c:v>
                </c:pt>
              </c:numCache>
            </c:numRef>
          </c:val>
          <c:extLst>
            <c:ext xmlns:c16="http://schemas.microsoft.com/office/drawing/2014/chart" uri="{C3380CC4-5D6E-409C-BE32-E72D297353CC}">
              <c16:uniqueId val="{00000007-5F8F-4943-90C5-671B23B11E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1365</c:v>
                </c:pt>
                <c:pt idx="3">
                  <c:v>1275</c:v>
                </c:pt>
                <c:pt idx="6">
                  <c:v>1241</c:v>
                </c:pt>
                <c:pt idx="9">
                  <c:v>1280</c:v>
                </c:pt>
                <c:pt idx="12">
                  <c:v>1209</c:v>
                </c:pt>
              </c:numCache>
            </c:numRef>
          </c:val>
          <c:extLst>
            <c:ext xmlns:c16="http://schemas.microsoft.com/office/drawing/2014/chart" uri="{C3380CC4-5D6E-409C-BE32-E72D297353CC}">
              <c16:uniqueId val="{00000008-5F8F-4943-90C5-671B23B11E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8F-4943-90C5-671B23B11E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3223</c:v>
                </c:pt>
                <c:pt idx="3">
                  <c:v>3300</c:v>
                </c:pt>
                <c:pt idx="6">
                  <c:v>3217</c:v>
                </c:pt>
                <c:pt idx="9">
                  <c:v>3068</c:v>
                </c:pt>
                <c:pt idx="12">
                  <c:v>2874</c:v>
                </c:pt>
              </c:numCache>
            </c:numRef>
          </c:val>
          <c:extLst>
            <c:ext xmlns:c16="http://schemas.microsoft.com/office/drawing/2014/chart" uri="{C3380CC4-5D6E-409C-BE32-E72D297353CC}">
              <c16:uniqueId val="{0000000A-5F8F-4943-90C5-671B23B11E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217</c:v>
                </c:pt>
                <c:pt idx="2">
                  <c:v>#N/A</c:v>
                </c:pt>
                <c:pt idx="3">
                  <c:v>#N/A</c:v>
                </c:pt>
                <c:pt idx="4">
                  <c:v>184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8F-4943-90C5-671B23B11E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656</c:v>
                </c:pt>
                <c:pt idx="1">
                  <c:v>575</c:v>
                </c:pt>
                <c:pt idx="2">
                  <c:v>596</c:v>
                </c:pt>
              </c:numCache>
            </c:numRef>
          </c:val>
          <c:extLst>
            <c:ext xmlns:c16="http://schemas.microsoft.com/office/drawing/2014/chart" uri="{C3380CC4-5D6E-409C-BE32-E72D297353CC}">
              <c16:uniqueId val="{00000000-8E10-489E-97D9-EB06E90718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150</c:v>
                </c:pt>
                <c:pt idx="1">
                  <c:v>150</c:v>
                </c:pt>
                <c:pt idx="2">
                  <c:v>159</c:v>
                </c:pt>
              </c:numCache>
            </c:numRef>
          </c:val>
          <c:extLst>
            <c:ext xmlns:c16="http://schemas.microsoft.com/office/drawing/2014/chart" uri="{C3380CC4-5D6E-409C-BE32-E72D297353CC}">
              <c16:uniqueId val="{00000001-8E10-489E-97D9-EB06E90718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1133</c:v>
                </c:pt>
                <c:pt idx="1">
                  <c:v>1382</c:v>
                </c:pt>
                <c:pt idx="2">
                  <c:v>1504</c:v>
                </c:pt>
              </c:numCache>
            </c:numRef>
          </c:val>
          <c:extLst>
            <c:ext xmlns:c16="http://schemas.microsoft.com/office/drawing/2014/chart" uri="{C3380CC4-5D6E-409C-BE32-E72D297353CC}">
              <c16:uniqueId val="{00000002-8E10-489E-97D9-EB06E90718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{43B91187-AECB-48ED-8603-B7D365F0CB5F}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2A1-4520-9BE7-5518A1E126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{48ABB135-6DF3-4824-B405-1C8A3637227F}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A1-4520-9BE7-5518A1E126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{7E0E5C1B-CCA6-4BF5-B404-67EB50453200}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A1-4520-9BE7-5518A1E126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{2414A6F2-9E2C-48CB-A1A6-1DF93BA9B46C}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A1-4520-9BE7-5518A1E126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{438DACD7-A6B1-41E4-B187-41D4D372D825}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A1-4520-9BE7-5518A1E126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{66EC3689-1964-4D08-94E2-9FB8DD782AC0}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2A1-4520-9BE7-5518A1E126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{A51BB61F-2D7D-4FB9-905D-107EC4F57518}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2A1-4520-9BE7-5518A1E126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{EE39D97B-AA7A-46DA-A90D-6C2277D7C7E8}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2A1-4520-9BE7-5518A1E126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{D7C4EAE4-675F-42E2-B35D-4F856C478536}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2A1-4520-9BE7-5518A1E126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61.8</c:v>
                </c:pt>
                <c:pt idx="16">
                  <c:v>63.6</c:v>
                </c:pt>
                <c:pt idx="24">
                  <c:v>65.8</c:v>
                </c:pt>
                <c:pt idx="32">
                  <c:v>67.599999999999994</c:v>
                </c:pt>
              </c:numCache>
            </c:numRef>
          </c:xVal>
          <c:yVal>
            <c:numRef>
              <c:f>公会計指標分析・財政指標組合せ分析表!$BP$51:$DC$51</c:f>
              <c:numCache>
                <c:formatCode>#,##0.0;"▲ "#,##0.0</c:formatCode>
                <c:ptCount val="40"/>
                <c:pt idx="0">
                  <c:v>12.3</c:v>
                </c:pt>
                <c:pt idx="8">
                  <c:v>9.9</c:v>
                </c:pt>
              </c:numCache>
            </c:numRef>
          </c:yVal>
          <c:smooth val="0"/>
          <c:extLst>
            <c:ext xmlns:c16="http://schemas.microsoft.com/office/drawing/2014/chart" uri="{C3380CC4-5D6E-409C-BE32-E72D297353CC}">
              <c16:uniqueId val="{00000009-32A1-4520-9BE7-5518A1E126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{ACDA96C2-1455-4821-B74B-9D73465B2F36}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2A1-4520-9BE7-5518A1E126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{471ECE86-F0F3-44C1-8F35-C7C2142AF1F5}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A1-4520-9BE7-5518A1E126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{032CC9F7-D8B1-41A6-A5AC-001D7449FBAB}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A1-4520-9BE7-5518A1E126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{93AF930A-F4D0-431F-B82D-C2BE682FB68E}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A1-4520-9BE7-5518A1E126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{60E10A82-50EE-41C3-8F5D-67D50F8A2641}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A1-4520-9BE7-5518A1E126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{F4234E0D-8785-45C3-8A3D-6AFC82231864}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2A1-4520-9BE7-5518A1E126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{734CBCAA-3FD2-4829-B0E5-2407DAAC1D28}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2A1-4520-9BE7-5518A1E126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{A2B3C4CA-BF0A-488B-92B5-E96C3D50563C}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2A1-4520-9BE7-5518A1E126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{BE111C6E-7BBE-402C-BE76-21CFD797E71F}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2A1-4520-9BE7-5518A1E126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2A1-4520-9BE7-5518A1E126DB}"/>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{04EC943D-2C41-4827-822C-422DBBAF7904}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C7C-484A-9361-9193BA4574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{943CFA14-F2B2-42F0-BE55-9DBA5C5EB406}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7C-484A-9361-9193BA4574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{9A3E6B2F-7C15-4352-A188-7A88B8B242D2}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7C-484A-9361-9193BA4574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{6691416A-C9C6-4E91-B68F-964F1E7D21DB}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7C-484A-9361-9193BA4574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{53142396-AECB-4C7A-BC71-2F3D8B8F140C}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7C-484A-9361-9193BA4574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{6D444B0B-5124-4E3C-816F-043A2AAFCBCB}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C7C-484A-9361-9193BA45740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{566646F5-319A-4A09-A3BE-7BC77E703A8D}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C7C-484A-9361-9193BA45740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{6188CE7E-7B70-44CD-A6D6-499274B621CC}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C7C-484A-9361-9193BA45740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{353B9FC9-40CD-4834-A730-DE3599BFC0A6}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C7C-484A-9361-9193BA4574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8.8000000000000007</c:v>
                </c:pt>
                <c:pt idx="16">
                  <c:v>8.6</c:v>
                </c:pt>
                <c:pt idx="24">
                  <c:v>8.1999999999999993</c:v>
                </c:pt>
                <c:pt idx="32">
                  <c:v>7.8</c:v>
                </c:pt>
              </c:numCache>
            </c:numRef>
          </c:xVal>
          <c:yVal>
            <c:numRef>
              <c:f>公会計指標分析・財政指標組合せ分析表!$BP$73:$DC$73</c:f>
              <c:numCache>
                <c:formatCode>#,##0.0;"▲ "#,##0.0</c:formatCode>
                <c:ptCount val="40"/>
                <c:pt idx="0">
                  <c:v>12.3</c:v>
                </c:pt>
                <c:pt idx="8">
                  <c:v>9.9</c:v>
                </c:pt>
              </c:numCache>
            </c:numRef>
          </c:yVal>
          <c:smooth val="0"/>
          <c:extLst>
            <c:ext xmlns:c16="http://schemas.microsoft.com/office/drawing/2014/chart" uri="{C3380CC4-5D6E-409C-BE32-E72D297353CC}">
              <c16:uniqueId val="{00000009-0C7C-484A-9361-9193BA4574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{A5DCCF72-2B14-47C7-B15A-19AE69932039}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C7C-484A-9361-9193BA4574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{9CF9BA18-9BB0-4EF5-A5F3-86D9E91F683C}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7C-484A-9361-9193BA4574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{38FA83D1-8C6A-49BE-9450-8581DB00405F}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7C-484A-9361-9193BA4574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{9C58B7D9-B331-433D-B6C8-7AF2FC947612}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7C-484A-9361-9193BA4574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{F9569249-02DC-4258-9659-910F018AC0C0}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7C-484A-9361-9193BA4574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{F6B02F03-AFBA-48BD-A6DE-2326EA5FAFDE}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C7C-484A-9361-9193BA457409}"/>
                </c:ext>
              </c:extLst>
            </c:dLbl>
            <c:dLbl>
              <c:idx val="16"/>
              <c:layout>
                <c:manualLayout>
                  <c:x val="-4.4905057365901176E-2"/>
                  <c:y val="-4.349592131553589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{0E7EFA41-895D-496C-9751-ED715C4868A3}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C7C-484A-9361-9193BA457409}"/>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{FD9508B5-1BE5-4DEB-B923-BAD2FE95E93B}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C7C-484A-9361-9193BA45740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{DD59C598-D24E-4F4B-9603-E68FAD3382E8}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C7C-484A-9361-9193BA4574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C7C-484A-9361-9193BA457409}"/>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過年度における事業実施により元利償還金が増加傾向にある。今後においては公共施設の老朽化に伴う整備による増加も見込まれるため、起債に大きく頼ることのない財政運営に努める。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実質公債費比率の算定に用いる満期一括償還地方債の償還の財源としての積み立てはない。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近年地方債の新規発行を伴う普通建設事業を抑制してきたことから地方債残高が減少し、普通交付税や剰余金を財源とした充当可能基金が増加したため、大きく減少している。今後においては、地方債償還に係る増加が見込まれることから、新規事業の実施については総点検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北海道愛別町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うち施設の老朽化に伴う整備のための公共施設等整備基金への積み立てや国営緊急農地再編整備事業負担金のための産業振興基金への積み立てを行い、自治体ＤＸの推進に向けて新たにデジタル化推進基金を創設し積み立て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様化する住民ニーズに対応するため、まちづくりに対する財源が必要となっているため、基金全体として現状を維持していかなければならないことから、事務事業の見直しを図り、基金に頼ることのない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公共施設等整備基金：将来のまちづくりに資する公共施設の建設事業、公有地取得又は公共施設の改修事業について円滑な推進を図る。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産業振興基金：農業・林業・畜産業、商工業及び観光業について、総合的に振興を図る。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ふるさと創生基金：多様な歴史、伝統、文化、産業等を活かし、独創的、個性的な地域（自ら考え自ら行う地域）づくりの推進を図る。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研修派遣事業基金：まちづくりのための研修派遣の推進を図る。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地域福祉基金：在宅福祉の普及及び向上、健康及び生きがいづくりの推進その他の地域福祉の増進を図る。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デジタル化推進基金：自治体ＤＸを推進し、住民の利便性や行政運営の効率化を図る。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公共施設等整備基金：施設の老朽化等に伴う整備に備え継続的に積み立てを行っていることによる増加。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産業振興基金：国営緊急農地再編整備事業に伴う負担金支出のために継続的に積み立てを行っていることによる増加。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デジタル化推進基金：自治体ＤＸの推進に伴い継続的に積み立てを行っていることによる増加。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研修派遣事業基金：各種研修の実施に伴う取崩額の増加に伴う減少。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ふるさと創生基金：ふるさと応援寄附金の減少に伴う減少。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公共施設等整備基金：庁舎の耐震化整備のため計画的に積み立てを行っていく。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産業振興基金：国営緊急農地再編整備事業完了時までに計画的に積み立てを行っていく。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デジタル化推進基金：自治体ＤＸの推進のため計画的に積み立てを行っていく。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普通交付税等の増加に伴う積立額が増加している。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今後、人口減少等により普通交付税の減少が見込まれるため、財政調整基金を取り崩す必要がでてくるが、災害への備え等のため、計画的に積み立てる必要がある。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普通交付税のうち臨時財政対策債償還基金費相当分を積み立てたことにより増加している。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今後も地方債償還のため計画的に維持していく。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76E496-8849-47C4-8DD3-F5A597CD7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1CD56E-0439-4B52-BAA0-BA3531B264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689148F5-8CFF-4720-A2F3-DBA62981F1C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8F06533-A33D-4D81-A7BC-A49A7CCE1DD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B3E06BF-4505-49EA-87C9-03EC9CDB301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C33DBF2D-2B84-4888-A920-A2A8B62DBF9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1CA9222-64DC-4232-8208-1B9512ECC39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0086FB6-4F8F-4E39-9B77-50280E5C4D7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CFE71E2-BDF0-4E80-9338-0BA23B63C96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4B90964-CED1-488D-A67B-2FE4F2E7BB8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96791CA-D549-40C8-976A-2C3998C1362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6E82188E-4CE9-42F2-84D9-2CF278D7167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0F24D9D-4E6A-4E16-9A41-E362C747880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8CEE15B-1A11-4A6E-9B53-976272CF681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7FB95881-BC89-4C2F-9D21-01CA316213B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AD4A349-E99F-4AF1-B09F-DCFDC052A6D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28805CF-2306-46B4-BE44-E87D07BEE80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226F45F-DB02-4D9D-B98D-A94B1FB768A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941CC57-6885-4DCC-885B-4A400B4FF3F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78123D1-C0F5-49A5-B3D9-4611CF1F0ED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55D2303-7ED5-4DAD-B701-EA52C50BB77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2DC2928-D999-4984-BC7F-023B49639B6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B2B1FAB-1E68-4B5A-93B8-81C4B09C064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19F9938-1104-4022-9667-523AC49B22B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E7175E29-02C6-456E-B0B1-1BE5AA04EC4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5D7F2C5-6AF4-4CD1-A3ED-EC4C275FE0A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2A1F78FB-877A-4DD7-B9FB-29E349C0630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2F95C2D-ECF5-4722-BC6E-6D762ACDD0F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20FC670-96B5-4F0A-8FF0-2F28B3BC7DA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34514AE3-2DAD-4DF9-BAF5-C772D1964B9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5167350-594C-40EE-8D95-890EA6217BD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7E31B1F-757A-4588-95B8-3D0EAE757A4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E33A0A3-B416-40C0-AB90-9AE4F875734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3776796-1961-4541-91E1-E6827923592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70C27FD-B330-44F7-8D45-1801BD3408F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D164DA8D-0D8A-483F-A33B-C1587FBA98B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15BAD01-B310-4D79-8D22-A9B196FFEF1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6F9251A6-BC80-4575-9B1D-1A4F492DD69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4F991BF2-919B-453A-B688-9D9112F4555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DD3CA753-A8D3-4390-82E0-3138D98B699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4072E73-598A-441C-94A7-39B282143AF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F997912-0E3A-4E1E-8E6C-4C1457EF716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5669CE1-F579-4537-9B8C-CECC807E819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F5A46B2-7EB2-4657-AFB7-EDF49AA8D18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AEE3600-59AC-4A69-9093-6B41B5DE544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6D8D932-464A-4EBF-9A49-6E76474567E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8287744-CBFE-4C23-A162-D0C8AFD6269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75E9FA3-D82F-4601-9C99-559F967214E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663562AC-AB26-41A6-97CD-E2DE27E709C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B10AFFF7-25C6-4269-B506-6B9589A0A56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19ACBFF-91F6-4B7A-8053-FFE2B19E1FF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5CBFA0C-711A-4659-A9E6-79F6FB07900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950602B-8A15-4A94-8FED-39054F54B81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有形固定資産減価償却率は類似団体平均と比較するとほぼ同水準であり、令和２年度に策定した個別施設計画に基づき、公共施設の維持管理を適切に進めていく。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531A8D07-5044-4EEA-9CEF-F1F25D46BAA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543C026-A3F3-44D4-B5CD-F1C289BDAEE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84CE0C1C-A535-4EF6-9599-BCCBB3420B3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A307ACBA-8D3C-4D64-A17B-BC37291279AB}"/>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67D12DB4-B4E1-465F-B1DA-A0C746C89C4C}"/>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B2F9BD82-97CF-43E3-8F14-911DDA11558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ADACD926-B4C9-4EAA-97DC-61BE1F5AA1CF}"/>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31AB71BD-C325-435D-AF96-03F07BD3232F}"/>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5B6976FC-78B9-4EB5-B982-F44FEC6F672F}"/>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37B4DE67-8CBF-4825-B5D1-6F2C6871663C}"/>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D703B2D3-79C7-4583-870B-F24CC89E8C9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7FAA5D5-40B6-4805-8224-95DE1EE8EC5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A160E63D-746F-41DB-9E8E-10B1D5176CD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83AE135-A10B-4500-94B1-A887C17B696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3C9514E4-2B98-42B5-B1EC-0EDAEF0B8FE6}"/>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6F1CA219-17AC-42F3-91BC-A0198FEF350E}"/>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C60B6232-B6C9-4384-A89A-7D9263831BCB}"/>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94B269A4-8CC2-40EA-9D5B-8E0CE5381098}"/>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9CC40467-BEDF-4925-B3DD-5C388849AFC4}"/>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4" name="有形固定資産減価償却率平均値テキスト">
          <a:extLst>
            <a:ext uri="{FF2B5EF4-FFF2-40B4-BE49-F238E27FC236}">
              <a16:creationId xmlns:a16="http://schemas.microsoft.com/office/drawing/2014/main" id="{A3D1B102-5948-44F7-B80E-0D027A43D921}"/>
            </a:ext>
          </a:extLst>
        </xdr:cNvPr>
        <xdr:cNvSpPr txBox="1"/>
      </xdr:nvSpPr>
      <xdr:spPr>
        <a:xfrm>
          <a:off x="4813300" y="4973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4FCBD28A-5C3E-4D97-B2FD-DF8F7A1A5EB7}"/>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E3D2ADEB-D08F-4D6F-8E02-402FDF86B73C}"/>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0FDE5785-9B19-4329-B3CE-A7F723B0BE86}"/>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2AD6D300-3BD3-496C-96F9-B833ECB68318}"/>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5C5ADCF3-A76E-481A-A106-3676107EFEF9}"/>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FB26D95-1F20-4598-978B-0D6246E573F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76FCF91-07F6-408B-9829-17FAC1B2707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6CF839D-8B63-40D8-BF1E-600537437EB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9A28116-1152-41A7-AF10-BBE7342C44A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2DF392B-003C-4B53-AB2A-DECDAE7FBC1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85" name="楕円 84">
          <a:extLst>
            <a:ext uri="{FF2B5EF4-FFF2-40B4-BE49-F238E27FC236}">
              <a16:creationId xmlns:a16="http://schemas.microsoft.com/office/drawing/2014/main" id="{A54D4980-BED7-4CCC-BF2A-41B15C292582}"/>
            </a:ext>
          </a:extLst>
        </xdr:cNvPr>
        <xdr:cNvSpPr/>
      </xdr:nvSpPr>
      <xdr:spPr>
        <a:xfrm>
          <a:off x="4711700" y="51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164736</xdr:rowOff>
    </xdr:from>
    <xdr:ext cx="405111" cy="259045"/>
    <xdr:sp macro="" textlink="">
      <xdr:nvSpPr>
        <xdr:cNvPr id="86" name="有形固定資産減価償却率該当値テキスト">
          <a:extLst>
            <a:ext uri="{FF2B5EF4-FFF2-40B4-BE49-F238E27FC236}">
              <a16:creationId xmlns:a16="http://schemas.microsoft.com/office/drawing/2014/main" id="{DFFFA8B0-8218-4BC2-9D59-7545FC035BF2}"/>
            </a:ext>
          </a:extLst>
        </xdr:cNvPr>
        <xdr:cNvSpPr txBox="1"/>
      </xdr:nvSpPr>
      <xdr:spPr>
        <a:xfrm>
          <a:off x="4813300" y="513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147447</xdr:rowOff>
    </xdr:from>
    <xdr:to>
      <xdr:col>19</xdr:col>
      <xdr:colOff>187325</xdr:colOff>
      <xdr:row>30</xdr:row>
      <xdr:rowOff>77597</xdr:rowOff>
    </xdr:to>
    <xdr:sp macro="" textlink="">
      <xdr:nvSpPr>
        <xdr:cNvPr id="87" name="楕円 86">
          <a:extLst>
            <a:ext uri="{FF2B5EF4-FFF2-40B4-BE49-F238E27FC236}">
              <a16:creationId xmlns:a16="http://schemas.microsoft.com/office/drawing/2014/main" id="{29D0D51C-3A6F-4CB2-8955-53A2B80948C9}"/>
            </a:ext>
          </a:extLst>
        </xdr:cNvPr>
        <xdr:cNvSpPr/>
      </xdr:nvSpPr>
      <xdr:spPr>
        <a:xfrm>
          <a:off x="4000500" y="51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26797</xdr:rowOff>
    </xdr:from>
    <xdr:to>
      <xdr:col>23</xdr:col>
      <xdr:colOff>85725</xdr:colOff>
      <xdr:row>30</xdr:row>
      <xdr:rowOff>65659</xdr:rowOff>
    </xdr:to>
    <xdr:cxnSp macro="">
      <xdr:nvCxnSpPr>
        <xdr:cNvPr id="88" name="直線コネクタ 87">
          <a:extLst>
            <a:ext uri="{FF2B5EF4-FFF2-40B4-BE49-F238E27FC236}">
              <a16:creationId xmlns:a16="http://schemas.microsoft.com/office/drawing/2014/main" id="{503504D8-90C1-4C44-A5C4-F1ED2563A414}"/>
            </a:ext>
          </a:extLst>
        </xdr:cNvPr>
        <xdr:cNvCxnSpPr/>
      </xdr:nvCxnSpPr>
      <xdr:spPr>
        <a:xfrm>
          <a:off x="4051300" y="5170297"/>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89" name="楕円 88">
          <a:extLst>
            <a:ext uri="{FF2B5EF4-FFF2-40B4-BE49-F238E27FC236}">
              <a16:creationId xmlns:a16="http://schemas.microsoft.com/office/drawing/2014/main" id="{AEEC7379-ED89-4B8D-ADD3-B90B992E4DFB}"/>
            </a:ext>
          </a:extLst>
        </xdr:cNvPr>
        <xdr:cNvSpPr/>
      </xdr:nvSpPr>
      <xdr:spPr>
        <a:xfrm>
          <a:off x="3238500" y="507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150749</xdr:rowOff>
    </xdr:from>
    <xdr:to>
      <xdr:col>19</xdr:col>
      <xdr:colOff>136525</xdr:colOff>
      <xdr:row>30</xdr:row>
      <xdr:rowOff>26797</xdr:rowOff>
    </xdr:to>
    <xdr:cxnSp macro="">
      <xdr:nvCxnSpPr>
        <xdr:cNvPr id="90" name="直線コネクタ 89">
          <a:extLst>
            <a:ext uri="{FF2B5EF4-FFF2-40B4-BE49-F238E27FC236}">
              <a16:creationId xmlns:a16="http://schemas.microsoft.com/office/drawing/2014/main" id="{B5453412-DD58-44C6-81B7-C70E0450B084}"/>
            </a:ext>
          </a:extLst>
        </xdr:cNvPr>
        <xdr:cNvCxnSpPr/>
      </xdr:nvCxnSpPr>
      <xdr:spPr>
        <a:xfrm>
          <a:off x="3289300" y="5122799"/>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61087</xdr:rowOff>
    </xdr:from>
    <xdr:to>
      <xdr:col>11</xdr:col>
      <xdr:colOff>187325</xdr:colOff>
      <xdr:row>29</xdr:row>
      <xdr:rowOff>162687</xdr:rowOff>
    </xdr:to>
    <xdr:sp macro="" textlink="">
      <xdr:nvSpPr>
        <xdr:cNvPr id="91" name="楕円 90">
          <a:extLst>
            <a:ext uri="{FF2B5EF4-FFF2-40B4-BE49-F238E27FC236}">
              <a16:creationId xmlns:a16="http://schemas.microsoft.com/office/drawing/2014/main" id="{6B16F987-EBAA-4E16-9365-15D95EA4753E}"/>
            </a:ext>
          </a:extLst>
        </xdr:cNvPr>
        <xdr:cNvSpPr/>
      </xdr:nvSpPr>
      <xdr:spPr>
        <a:xfrm>
          <a:off x="2476500" y="5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111887</xdr:rowOff>
    </xdr:from>
    <xdr:to>
      <xdr:col>15</xdr:col>
      <xdr:colOff>136525</xdr:colOff>
      <xdr:row>29</xdr:row>
      <xdr:rowOff>150749</xdr:rowOff>
    </xdr:to>
    <xdr:cxnSp macro="">
      <xdr:nvCxnSpPr>
        <xdr:cNvPr id="92" name="直線コネクタ 91">
          <a:extLst>
            <a:ext uri="{FF2B5EF4-FFF2-40B4-BE49-F238E27FC236}">
              <a16:creationId xmlns:a16="http://schemas.microsoft.com/office/drawing/2014/main" id="{973F6D5D-0734-4B51-A76C-1041E284383B}"/>
            </a:ext>
          </a:extLst>
        </xdr:cNvPr>
        <xdr:cNvCxnSpPr/>
      </xdr:nvCxnSpPr>
      <xdr:spPr>
        <a:xfrm>
          <a:off x="2527300" y="5083937"/>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3" name="楕円 92">
          <a:extLst>
            <a:ext uri="{FF2B5EF4-FFF2-40B4-BE49-F238E27FC236}">
              <a16:creationId xmlns:a16="http://schemas.microsoft.com/office/drawing/2014/main" id="{2B780EFC-E5C5-41AA-9B6B-95F8D152F5CB}"/>
            </a:ext>
          </a:extLst>
        </xdr:cNvPr>
        <xdr:cNvSpPr/>
      </xdr:nvSpPr>
      <xdr:spPr>
        <a:xfrm>
          <a:off x="1714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111887</xdr:rowOff>
    </xdr:to>
    <xdr:cxnSp macro="">
      <xdr:nvCxnSpPr>
        <xdr:cNvPr id="94" name="直線コネクタ 93">
          <a:extLst>
            <a:ext uri="{FF2B5EF4-FFF2-40B4-BE49-F238E27FC236}">
              <a16:creationId xmlns:a16="http://schemas.microsoft.com/office/drawing/2014/main" id="{0082CB2E-6388-4C41-8E2A-3B3DE3B251FF}"/>
            </a:ext>
          </a:extLst>
        </xdr:cNvPr>
        <xdr:cNvCxnSpPr/>
      </xdr:nvCxnSpPr>
      <xdr:spPr>
        <a:xfrm>
          <a:off x="1765300" y="504507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5" name="n_1aveValue有形固定資産減価償却率">
          <a:extLst>
            <a:ext uri="{FF2B5EF4-FFF2-40B4-BE49-F238E27FC236}">
              <a16:creationId xmlns:a16="http://schemas.microsoft.com/office/drawing/2014/main" id="{C09ADDE6-B691-4B3E-AA59-DD8F743D5D4A}"/>
            </a:ext>
          </a:extLst>
        </xdr:cNvPr>
        <xdr:cNvSpPr txBox="1"/>
      </xdr:nvSpPr>
      <xdr:spPr>
        <a:xfrm>
          <a:off x="3836044" y="484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6" name="n_2aveValue有形固定資産減価償却率">
          <a:extLst>
            <a:ext uri="{FF2B5EF4-FFF2-40B4-BE49-F238E27FC236}">
              <a16:creationId xmlns:a16="http://schemas.microsoft.com/office/drawing/2014/main" id="{27939C30-E98B-4D1B-84CC-CC8504485948}"/>
            </a:ext>
          </a:extLst>
        </xdr:cNvPr>
        <xdr:cNvSpPr txBox="1"/>
      </xdr:nvSpPr>
      <xdr:spPr>
        <a:xfrm>
          <a:off x="30867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aveValue有形固定資産減価償却率">
          <a:extLst>
            <a:ext uri="{FF2B5EF4-FFF2-40B4-BE49-F238E27FC236}">
              <a16:creationId xmlns:a16="http://schemas.microsoft.com/office/drawing/2014/main" id="{C8DBE152-E636-4263-A6F3-AF7487936452}"/>
            </a:ext>
          </a:extLst>
        </xdr:cNvPr>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E7EE09AA-B6DE-48DA-8703-957054E77550}"/>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68724</xdr:rowOff>
    </xdr:from>
    <xdr:ext cx="405111" cy="259045"/>
    <xdr:sp macro="" textlink="">
      <xdr:nvSpPr>
        <xdr:cNvPr id="99" name="n_1mainValue有形固定資産減価償却率">
          <a:extLst>
            <a:ext uri="{FF2B5EF4-FFF2-40B4-BE49-F238E27FC236}">
              <a16:creationId xmlns:a16="http://schemas.microsoft.com/office/drawing/2014/main" id="{C20E8007-8E3C-44C7-BF0F-CAD8F5EC1869}"/>
            </a:ext>
          </a:extLst>
        </xdr:cNvPr>
        <xdr:cNvSpPr txBox="1"/>
      </xdr:nvSpPr>
      <xdr:spPr>
        <a:xfrm>
          <a:off x="3836044" y="521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21226</xdr:rowOff>
    </xdr:from>
    <xdr:ext cx="405111" cy="259045"/>
    <xdr:sp macro="" textlink="">
      <xdr:nvSpPr>
        <xdr:cNvPr id="100" name="n_2mainValue有形固定資産減価償却率">
          <a:extLst>
            <a:ext uri="{FF2B5EF4-FFF2-40B4-BE49-F238E27FC236}">
              <a16:creationId xmlns:a16="http://schemas.microsoft.com/office/drawing/2014/main" id="{FD277808-603A-4B44-8976-0A61B70268E0}"/>
            </a:ext>
          </a:extLst>
        </xdr:cNvPr>
        <xdr:cNvSpPr txBox="1"/>
      </xdr:nvSpPr>
      <xdr:spPr>
        <a:xfrm>
          <a:off x="3086744" y="51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101" name="n_3mainValue有形固定資産減価償却率">
          <a:extLst>
            <a:ext uri="{FF2B5EF4-FFF2-40B4-BE49-F238E27FC236}">
              <a16:creationId xmlns:a16="http://schemas.microsoft.com/office/drawing/2014/main" id="{309D57F3-9811-443A-AA91-FC5483858275}"/>
            </a:ext>
          </a:extLst>
        </xdr:cNvPr>
        <xdr:cNvSpPr txBox="1"/>
      </xdr:nvSpPr>
      <xdr:spPr>
        <a:xfrm>
          <a:off x="23247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102" name="n_4mainValue有形固定資産減価償却率">
          <a:extLst>
            <a:ext uri="{FF2B5EF4-FFF2-40B4-BE49-F238E27FC236}">
              <a16:creationId xmlns:a16="http://schemas.microsoft.com/office/drawing/2014/main" id="{453AEA4F-9008-4C49-A358-F90F09BB20CE}"/>
            </a:ext>
          </a:extLst>
        </xdr:cNvPr>
        <xdr:cNvSpPr txBox="1"/>
      </xdr:nvSpPr>
      <xdr:spPr>
        <a:xfrm>
          <a:off x="15627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86C28F7-3BFA-443D-90D3-4A428F23FA2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CE7E837-0A30-4925-AA89-7C68C258645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876DF06-2BE0-4990-82F7-9CE39C78853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E80A398-7798-4CE5-8563-3BE98B35521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A78C767-4423-43BA-BB64-E5081EEA69E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C622742-8E41-4176-A368-A6CE15169A1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C73708F-4CF2-4FDA-A8E5-6D3BE091B6D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26206B8-CEEC-4FFF-AC6B-34A8A0A90A9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78C97D2-7DE1-4B42-8776-BF000E6CB69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C34F7D1-B9B9-4826-A328-4B40225871F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9165523-180D-4CD6-AFEC-E5C92B195E0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3580BD13-F03A-49C4-AB79-C2E02F34889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1AED420-6E73-422E-AC72-8DD0E01944A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施設の更新時期を迎えた一部事務組合に対する負担金の増加に伴い、将来負担額も増加し、債務償還比率は類似団体と比較すると上回っている。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7992767-7EEA-4734-AA21-5C8752F0BB9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A9F8AA9-B68B-4FEC-B0F8-8CA021AE79C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78F2C20-4975-4D03-B59E-82A35D07631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9681F8BB-CE8B-4013-8BF6-AF6B56C64907}"/>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24A992BA-4A08-47C4-AC54-9B35BD146DDD}"/>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4687CEFC-F765-4780-AF9F-4626CB1C60C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7DA283F-10EA-4A87-BADE-39540169285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F511B1F-6842-406D-973D-85E6061B722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E424E6A-5BE4-4D4D-8014-CCEFE47ACDE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71BDE4B-800B-45BD-AE40-922524ADD5D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6FD1D54A-A6B0-4631-847A-1DC2D18F4D3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EDFB2DE-3AB8-4EBB-B69D-D62895D2147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D9458C4-8FEC-468E-AFCA-AAB315529E9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6EF7B72-8066-4A7A-B595-2767FF0BCEC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1CDDB8B-03D4-4242-8851-26D2D58E223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F4524566-8A5D-4843-A2BD-50BDD8901E5D}"/>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901B2A04-17BD-481F-83E2-E56E195C96B3}"/>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3B0AA468-6C97-43D7-8E53-D459E4171A96}"/>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2EBD197-CECA-4802-86A8-1E1F5C7F26E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B6804D0-B760-4947-A140-46DC1489996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D4246189-DBFB-416A-9823-A2FFF9CE87AC}"/>
            </a:ext>
          </a:extLst>
        </xdr:cNvPr>
        <xdr:cNvSpPr txBox="1"/>
      </xdr:nvSpPr>
      <xdr:spPr>
        <a:xfrm>
          <a:off x="14846300" y="470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E10140EE-DFF3-437B-8923-800685F21054}"/>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61D419C9-0091-4E91-A16C-E33BF189C5A9}"/>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215D4F05-43CB-4994-A86C-5E7938E4F922}"/>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15DFDB43-DC3A-4852-80C9-1128D3A28CCE}"/>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1CE844F8-235F-4D7A-9381-44EE1FB314B2}"/>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5AE5C40-9DCF-4DD1-8BB5-9C1B40B9C37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BCF4D78-35F9-4700-BBEC-07AF497694E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76BABC1-4D74-4BB7-B33A-F774470DE87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AF36772-3615-4098-8425-B10AD76D665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A587B49-CA06-48D4-814C-AC9F6E37AA7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127296</xdr:rowOff>
    </xdr:from>
    <xdr:to>
      <xdr:col>76</xdr:col>
      <xdr:colOff>73025</xdr:colOff>
      <xdr:row>30</xdr:row>
      <xdr:rowOff>57446</xdr:rowOff>
    </xdr:to>
    <xdr:sp macro="" textlink="">
      <xdr:nvSpPr>
        <xdr:cNvPr id="147" name="楕円 146">
          <a:extLst>
            <a:ext uri="{FF2B5EF4-FFF2-40B4-BE49-F238E27FC236}">
              <a16:creationId xmlns:a16="http://schemas.microsoft.com/office/drawing/2014/main" id="{D50E3D04-295E-4EE4-9F60-5487508EC48B}"/>
            </a:ext>
          </a:extLst>
        </xdr:cNvPr>
        <xdr:cNvSpPr/>
      </xdr:nvSpPr>
      <xdr:spPr>
        <a:xfrm>
          <a:off x="14744700" y="50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105723</xdr:rowOff>
    </xdr:from>
    <xdr:ext cx="469744" cy="259045"/>
    <xdr:sp macro="" textlink="">
      <xdr:nvSpPr>
        <xdr:cNvPr id="148" name="債務償還比率該当値テキスト">
          <a:extLst>
            <a:ext uri="{FF2B5EF4-FFF2-40B4-BE49-F238E27FC236}">
              <a16:creationId xmlns:a16="http://schemas.microsoft.com/office/drawing/2014/main" id="{F5400CEC-68B3-4470-95E9-D20ED3739D96}"/>
            </a:ext>
          </a:extLst>
        </xdr:cNvPr>
        <xdr:cNvSpPr txBox="1"/>
      </xdr:nvSpPr>
      <xdr:spPr>
        <a:xfrm>
          <a:off x="14846300" y="50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81428</xdr:rowOff>
    </xdr:from>
    <xdr:to>
      <xdr:col>72</xdr:col>
      <xdr:colOff>123825</xdr:colOff>
      <xdr:row>31</xdr:row>
      <xdr:rowOff>11578</xdr:rowOff>
    </xdr:to>
    <xdr:sp macro="" textlink="">
      <xdr:nvSpPr>
        <xdr:cNvPr id="149" name="楕円 148">
          <a:extLst>
            <a:ext uri="{FF2B5EF4-FFF2-40B4-BE49-F238E27FC236}">
              <a16:creationId xmlns:a16="http://schemas.microsoft.com/office/drawing/2014/main" id="{8082A037-67CC-414C-87AB-750B3BF90A54}"/>
            </a:ext>
          </a:extLst>
        </xdr:cNvPr>
        <xdr:cNvSpPr/>
      </xdr:nvSpPr>
      <xdr:spPr>
        <a:xfrm>
          <a:off x="14033500" y="52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6646</xdr:rowOff>
    </xdr:from>
    <xdr:to>
      <xdr:col>76</xdr:col>
      <xdr:colOff>22225</xdr:colOff>
      <xdr:row>30</xdr:row>
      <xdr:rowOff>132228</xdr:rowOff>
    </xdr:to>
    <xdr:cxnSp macro="">
      <xdr:nvCxnSpPr>
        <xdr:cNvPr id="150" name="直線コネクタ 149">
          <a:extLst>
            <a:ext uri="{FF2B5EF4-FFF2-40B4-BE49-F238E27FC236}">
              <a16:creationId xmlns:a16="http://schemas.microsoft.com/office/drawing/2014/main" id="{898011AC-3DC1-4FBC-B9DB-4E01DB259370}"/>
            </a:ext>
          </a:extLst>
        </xdr:cNvPr>
        <xdr:cNvCxnSpPr/>
      </xdr:nvCxnSpPr>
      <xdr:spPr>
        <a:xfrm flipV="1">
          <a:off x="14084300" y="5150146"/>
          <a:ext cx="711200" cy="1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19177</xdr:rowOff>
    </xdr:from>
    <xdr:to>
      <xdr:col>68</xdr:col>
      <xdr:colOff>123825</xdr:colOff>
      <xdr:row>30</xdr:row>
      <xdr:rowOff>120777</xdr:rowOff>
    </xdr:to>
    <xdr:sp macro="" textlink="">
      <xdr:nvSpPr>
        <xdr:cNvPr id="151" name="楕円 150">
          <a:extLst>
            <a:ext uri="{FF2B5EF4-FFF2-40B4-BE49-F238E27FC236}">
              <a16:creationId xmlns:a16="http://schemas.microsoft.com/office/drawing/2014/main" id="{AF2AE5F7-3092-43C1-BBB5-6DAD43464E16}"/>
            </a:ext>
          </a:extLst>
        </xdr:cNvPr>
        <xdr:cNvSpPr/>
      </xdr:nvSpPr>
      <xdr:spPr>
        <a:xfrm>
          <a:off x="13271500" y="516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69977</xdr:rowOff>
    </xdr:from>
    <xdr:to>
      <xdr:col>72</xdr:col>
      <xdr:colOff>73025</xdr:colOff>
      <xdr:row>30</xdr:row>
      <xdr:rowOff>132228</xdr:rowOff>
    </xdr:to>
    <xdr:cxnSp macro="">
      <xdr:nvCxnSpPr>
        <xdr:cNvPr id="152" name="直線コネクタ 151">
          <a:extLst>
            <a:ext uri="{FF2B5EF4-FFF2-40B4-BE49-F238E27FC236}">
              <a16:creationId xmlns:a16="http://schemas.microsoft.com/office/drawing/2014/main" id="{98211704-65B2-4E10-BBFA-AE7AA6F6294E}"/>
            </a:ext>
          </a:extLst>
        </xdr:cNvPr>
        <xdr:cNvCxnSpPr/>
      </xdr:nvCxnSpPr>
      <xdr:spPr>
        <a:xfrm>
          <a:off x="13322300" y="5213477"/>
          <a:ext cx="7620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99812</xdr:rowOff>
    </xdr:from>
    <xdr:to>
      <xdr:col>64</xdr:col>
      <xdr:colOff>123825</xdr:colOff>
      <xdr:row>34</xdr:row>
      <xdr:rowOff>29962</xdr:rowOff>
    </xdr:to>
    <xdr:sp macro="" textlink="">
      <xdr:nvSpPr>
        <xdr:cNvPr id="153" name="楕円 152">
          <a:extLst>
            <a:ext uri="{FF2B5EF4-FFF2-40B4-BE49-F238E27FC236}">
              <a16:creationId xmlns:a16="http://schemas.microsoft.com/office/drawing/2014/main" id="{BB39A734-6515-4F83-A6D5-6376D8FFE57C}"/>
            </a:ext>
          </a:extLst>
        </xdr:cNvPr>
        <xdr:cNvSpPr/>
      </xdr:nvSpPr>
      <xdr:spPr>
        <a:xfrm>
          <a:off x="12509500" y="575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69977</xdr:rowOff>
    </xdr:from>
    <xdr:to>
      <xdr:col>68</xdr:col>
      <xdr:colOff>73025</xdr:colOff>
      <xdr:row>33</xdr:row>
      <xdr:rowOff>150612</xdr:rowOff>
    </xdr:to>
    <xdr:cxnSp macro="">
      <xdr:nvCxnSpPr>
        <xdr:cNvPr id="154" name="直線コネクタ 153">
          <a:extLst>
            <a:ext uri="{FF2B5EF4-FFF2-40B4-BE49-F238E27FC236}">
              <a16:creationId xmlns:a16="http://schemas.microsoft.com/office/drawing/2014/main" id="{49032477-9281-4DC8-93A6-B9214600462D}"/>
            </a:ext>
          </a:extLst>
        </xdr:cNvPr>
        <xdr:cNvCxnSpPr/>
      </xdr:nvCxnSpPr>
      <xdr:spPr>
        <a:xfrm flipV="1">
          <a:off x="12560300" y="5213477"/>
          <a:ext cx="762000" cy="59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137954</xdr:rowOff>
    </xdr:from>
    <xdr:to>
      <xdr:col>60</xdr:col>
      <xdr:colOff>123825</xdr:colOff>
      <xdr:row>34</xdr:row>
      <xdr:rowOff>68104</xdr:rowOff>
    </xdr:to>
    <xdr:sp macro="" textlink="">
      <xdr:nvSpPr>
        <xdr:cNvPr id="155" name="楕円 154">
          <a:extLst>
            <a:ext uri="{FF2B5EF4-FFF2-40B4-BE49-F238E27FC236}">
              <a16:creationId xmlns:a16="http://schemas.microsoft.com/office/drawing/2014/main" id="{F3CFF97B-1875-4C15-8630-E9830DD267E7}"/>
            </a:ext>
          </a:extLst>
        </xdr:cNvPr>
        <xdr:cNvSpPr/>
      </xdr:nvSpPr>
      <xdr:spPr>
        <a:xfrm>
          <a:off x="11747500" y="57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150612</xdr:rowOff>
    </xdr:from>
    <xdr:to>
      <xdr:col>64</xdr:col>
      <xdr:colOff>73025</xdr:colOff>
      <xdr:row>34</xdr:row>
      <xdr:rowOff>17304</xdr:rowOff>
    </xdr:to>
    <xdr:cxnSp macro="">
      <xdr:nvCxnSpPr>
        <xdr:cNvPr id="156" name="直線コネクタ 155">
          <a:extLst>
            <a:ext uri="{FF2B5EF4-FFF2-40B4-BE49-F238E27FC236}">
              <a16:creationId xmlns:a16="http://schemas.microsoft.com/office/drawing/2014/main" id="{21793905-A010-4CEA-8899-9035F3882D3C}"/>
            </a:ext>
          </a:extLst>
        </xdr:cNvPr>
        <xdr:cNvCxnSpPr/>
      </xdr:nvCxnSpPr>
      <xdr:spPr>
        <a:xfrm flipV="1">
          <a:off x="11798300" y="5808462"/>
          <a:ext cx="7620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F6FA6565-2260-40D4-ABA0-D72B62954180}"/>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29CD69CC-040A-488E-96D0-ECDCADD9FA62}"/>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556F95F2-94B0-48D5-827A-A9CB7AF8E576}"/>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4A0ADB40-ED0D-48F8-85AA-1850FA0190D1}"/>
            </a:ext>
          </a:extLst>
        </xdr:cNvPr>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2705</xdr:rowOff>
    </xdr:from>
    <xdr:ext cx="469744" cy="259045"/>
    <xdr:sp macro="" textlink="">
      <xdr:nvSpPr>
        <xdr:cNvPr id="161" name="n_1mainValue債務償還比率">
          <a:extLst>
            <a:ext uri="{FF2B5EF4-FFF2-40B4-BE49-F238E27FC236}">
              <a16:creationId xmlns:a16="http://schemas.microsoft.com/office/drawing/2014/main" id="{2875A20E-E967-4084-A48A-4A96DF498955}"/>
            </a:ext>
          </a:extLst>
        </xdr:cNvPr>
        <xdr:cNvSpPr txBox="1"/>
      </xdr:nvSpPr>
      <xdr:spPr>
        <a:xfrm>
          <a:off x="13836727" y="53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111904</xdr:rowOff>
    </xdr:from>
    <xdr:ext cx="469744" cy="259045"/>
    <xdr:sp macro="" textlink="">
      <xdr:nvSpPr>
        <xdr:cNvPr id="162" name="n_2mainValue債務償還比率">
          <a:extLst>
            <a:ext uri="{FF2B5EF4-FFF2-40B4-BE49-F238E27FC236}">
              <a16:creationId xmlns:a16="http://schemas.microsoft.com/office/drawing/2014/main" id="{D98AE234-3DEB-41CD-94C0-01BDB4A36DA4}"/>
            </a:ext>
          </a:extLst>
        </xdr:cNvPr>
        <xdr:cNvSpPr txBox="1"/>
      </xdr:nvSpPr>
      <xdr:spPr>
        <a:xfrm>
          <a:off x="13087427" y="525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21089</xdr:rowOff>
    </xdr:from>
    <xdr:ext cx="469744" cy="259045"/>
    <xdr:sp macro="" textlink="">
      <xdr:nvSpPr>
        <xdr:cNvPr id="163" name="n_3mainValue債務償還比率">
          <a:extLst>
            <a:ext uri="{FF2B5EF4-FFF2-40B4-BE49-F238E27FC236}">
              <a16:creationId xmlns:a16="http://schemas.microsoft.com/office/drawing/2014/main" id="{516EEDFC-0BA8-4794-ACCB-863ECB48D78C}"/>
            </a:ext>
          </a:extLst>
        </xdr:cNvPr>
        <xdr:cNvSpPr txBox="1"/>
      </xdr:nvSpPr>
      <xdr:spPr>
        <a:xfrm>
          <a:off x="12325427" y="5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59231</xdr:rowOff>
    </xdr:from>
    <xdr:ext cx="469744" cy="259045"/>
    <xdr:sp macro="" textlink="">
      <xdr:nvSpPr>
        <xdr:cNvPr id="164" name="n_4mainValue債務償還比率">
          <a:extLst>
            <a:ext uri="{FF2B5EF4-FFF2-40B4-BE49-F238E27FC236}">
              <a16:creationId xmlns:a16="http://schemas.microsoft.com/office/drawing/2014/main" id="{0D3FE52E-D3BA-4162-9F85-DDED05F4CB4D}"/>
            </a:ext>
          </a:extLst>
        </xdr:cNvPr>
        <xdr:cNvSpPr txBox="1"/>
      </xdr:nvSpPr>
      <xdr:spPr>
        <a:xfrm>
          <a:off x="11563427" y="58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5F5915C-9DCD-4296-A8D4-7509300C204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DB9451D-81B7-4036-ABEE-B895C0F787B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95F8BD3-7119-40BD-B855-6B8069BA927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79D37D9-FDB6-4919-9005-28EF048F3EC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2BCD929-0485-4961-B746-639EFCA5788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A293004-1E4A-466D-97BB-8CA8AA86C86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1A4E40-1E0A-4A1C-82B3-38F98353D3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8BCB7D-EA54-4289-91DF-1DA34BEC22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7E07C5-B6D9-4B4D-964D-CAFA199774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F1DFB8-FDCB-4C20-84A8-4D24FDCF61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697796-D0FE-4EDD-8D4B-246FFBD7C8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EFC00D-5B89-47E6-B24E-0694C34BF1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01510B-6458-45FB-959E-8941C5713D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91A8A5-F868-4F45-B750-80D83E0CDB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5ECA20-411C-4A5F-9056-72FEDCFAB9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AE9A7E-B0F3-4345-88C0-FC88DB6CE9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2E8B5B-5A72-41AE-99E2-BEF02A4F5F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BB3829-4038-4F90-AA92-8494B475EF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DFF7A4-1457-41FC-82E8-0F6384F171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0C1FA2-7A7A-4118-A6BA-23B8FB95AF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88B76F-9696-4908-86C1-676011C298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CACC1C-794E-45CC-A9C7-1BF146B111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EB61B4-226C-42B1-A1C4-6CC058A20C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46444D-3B92-4CEB-9D3B-4F46BF847D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149FAE-2A3C-43C9-B71A-DCC15B8633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6DFFF4-403A-4608-9F09-D49C352158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845714-6FEE-4043-83F6-B0EDAF606D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A6F4FE-EE47-4941-99D5-CDCFEE7FE8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833BC7-47A7-43FA-BA1E-BF10A9CAF5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2FF366-E713-4124-ACFA-0FF5709BF5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970027-43A6-46FA-8ED6-8BFCD2862B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5714BC-52BA-4534-85AE-66EB9CBDAA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345A4F-2795-4C04-8AD8-B6A726616F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D958E6-A8BC-4304-B741-052C250AF4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5FD9FC-2558-4920-B0D6-B8DB8EFD90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B780AA-3C7A-4B13-AA0A-B4EAB081B12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9B0B8B-BCB5-4138-8826-79B716EB3E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FDD90D-6448-4D6C-830C-C6ED1C8058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C57687-DCED-4658-94EA-3FE527ADE6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F81950-41D0-44CD-8C47-39F1A495AA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737C8B-CA31-4B1C-830C-0A4E4A04FE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664A33-0ADD-42F5-AFB7-D05B08D8B5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26F48B-8EE2-4A5D-BF46-AFBCADF4B1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9E7DF1-54F1-44A6-9267-F4C82799E1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87AC36-B0A2-4EF3-97B4-29CF96484F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058CCA-548B-4175-A488-995A336895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873BA0-7CEE-4CD8-94C3-937F66411E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6AACAC-D251-4FDE-85CE-866EC687D0E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E82DD0-D7C7-444C-A272-89B0F39210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EB61FE4-9DF1-438F-A7A2-2B051775526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8A16E18-14AA-4866-A7DA-CBD28E4FD98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C33C160-F3EF-4B28-82F6-C0E48B4542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E3490C0-3C07-450C-87FF-48FB728A973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CD70140-51F5-4C58-8E83-45A1FCDA750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A522AF3-7650-43EE-84F9-058BAC23B5B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BE3221E-53E9-4A8A-AD5E-E29A559BFBD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07FF59-BA85-4BAD-AFB1-7C807851587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076B0C1-762A-4DE6-8495-E9798DF545C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C9E119A-D072-4F96-8BCC-0536FF441BC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9CB1020-6E94-4992-89CA-49810D13C90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2BB965F-A5B1-49AC-95B4-D728CDABF7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18E0708-0167-4919-B2BE-6C593EFE72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60097362-00E0-42C2-A486-AF5FAE42CEF4}"/>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4A457CAC-C108-420C-AAF4-B6020E7594BF}"/>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8C4A870-2A41-48DC-96EB-C42125D8A145}"/>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A04D168-FE06-4726-ADE3-A38C4765793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09E884F-6B3C-41E6-BA41-578ECF53612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45433131-935A-40FF-8C00-A4AB7D4D8386}"/>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96F63716-E833-4B55-B775-C3CBFAE42A2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8D5B06AF-0CE0-4108-8DF4-EE15F6EAB195}"/>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3EB498D7-579F-4DFE-8D24-EF6EAEBCA5D3}"/>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81DE7EF9-F571-4C9D-9B56-AC94B35FEE22}"/>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5B2E5880-7585-4891-9982-E3DA985D7809}"/>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501D075-7C82-4688-A82B-59E1C249E0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0F06DD-F330-4E07-B3CA-2C32C4A858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46E0ED-D4DD-4993-B671-E8ACB9F2A0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47C0E59-A351-4977-A444-609AC6024A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95AB8C-88C0-46C4-88FC-B400091727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a:extLst>
            <a:ext uri="{FF2B5EF4-FFF2-40B4-BE49-F238E27FC236}">
              <a16:creationId xmlns:a16="http://schemas.microsoft.com/office/drawing/2014/main" id="{5CD8EDAB-6579-4D1D-8C0C-DFFDA39097BA}"/>
            </a:ext>
          </a:extLst>
        </xdr:cNvPr>
        <xdr:cNvSpPr/>
      </xdr:nvSpPr>
      <xdr:spPr>
        <a:xfrm>
          <a:off x="4584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56442</xdr:rowOff>
    </xdr:from>
    <xdr:ext cx="405111" cy="259045"/>
    <xdr:sp macro="" textlink="">
      <xdr:nvSpPr>
        <xdr:cNvPr id="75" name="【道路】&#10;有形固定資産減価償却率該当値テキスト">
          <a:extLst>
            <a:ext uri="{FF2B5EF4-FFF2-40B4-BE49-F238E27FC236}">
              <a16:creationId xmlns:a16="http://schemas.microsoft.com/office/drawing/2014/main" id="{A36B59D1-D0DD-4673-B9F7-3EB786E77A66}"/>
            </a:ext>
          </a:extLst>
        </xdr:cNvPr>
        <xdr:cNvSpPr txBox="1"/>
      </xdr:nvSpPr>
      <xdr:spPr>
        <a:xfrm>
          <a:off x="4673600"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9F6ABE49-D59C-465B-AE73-A1E6B1E1325B}"/>
            </a:ext>
          </a:extLst>
        </xdr:cNvPr>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84365</xdr:rowOff>
    </xdr:to>
    <xdr:cxnSp macro="">
      <xdr:nvCxnSpPr>
        <xdr:cNvPr id="77" name="直線コネクタ 76">
          <a:extLst>
            <a:ext uri="{FF2B5EF4-FFF2-40B4-BE49-F238E27FC236}">
              <a16:creationId xmlns:a16="http://schemas.microsoft.com/office/drawing/2014/main" id="{74F871F5-5232-4432-B58C-4D1134263E9E}"/>
            </a:ext>
          </a:extLst>
        </xdr:cNvPr>
        <xdr:cNvCxnSpPr/>
      </xdr:nvCxnSpPr>
      <xdr:spPr>
        <a:xfrm>
          <a:off x="3797300" y="673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a:extLst>
            <a:ext uri="{FF2B5EF4-FFF2-40B4-BE49-F238E27FC236}">
              <a16:creationId xmlns:a16="http://schemas.microsoft.com/office/drawing/2014/main" id="{360257D1-C3F2-4B0F-A118-55F024114491}"/>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E38007B1-18CF-4C1F-8087-92EF71E93F2B}"/>
            </a:ext>
          </a:extLst>
        </xdr:cNvPr>
        <xdr:cNvCxnSpPr/>
      </xdr:nvCxnSpPr>
      <xdr:spPr>
        <a:xfrm>
          <a:off x="2908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CB3CAE9D-8574-4331-B181-DCE0E4B02ADB}"/>
            </a:ext>
          </a:extLst>
        </xdr:cNvPr>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19050</xdr:rowOff>
    </xdr:to>
    <xdr:cxnSp macro="">
      <xdr:nvCxnSpPr>
        <xdr:cNvPr id="81" name="直線コネクタ 80">
          <a:extLst>
            <a:ext uri="{FF2B5EF4-FFF2-40B4-BE49-F238E27FC236}">
              <a16:creationId xmlns:a16="http://schemas.microsoft.com/office/drawing/2014/main" id="{6CC2146E-E7B7-4C6E-8BC2-202C4E9A6FB3}"/>
            </a:ext>
          </a:extLst>
        </xdr:cNvPr>
        <xdr:cNvCxnSpPr/>
      </xdr:nvCxnSpPr>
      <xdr:spPr>
        <a:xfrm>
          <a:off x="2019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a:extLst>
            <a:ext uri="{FF2B5EF4-FFF2-40B4-BE49-F238E27FC236}">
              <a16:creationId xmlns:a16="http://schemas.microsoft.com/office/drawing/2014/main" id="{EE1AE3C4-B5F4-4F8F-8CFA-AC975A46FDC7}"/>
            </a:ext>
          </a:extLst>
        </xdr:cNvPr>
        <xdr:cNvSpPr/>
      </xdr:nvSpPr>
      <xdr:spPr>
        <a:xfrm>
          <a:off x="1079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38</xdr:row>
      <xdr:rowOff>157843</xdr:rowOff>
    </xdr:to>
    <xdr:cxnSp macro="">
      <xdr:nvCxnSpPr>
        <xdr:cNvPr id="83" name="直線コネクタ 82">
          <a:extLst>
            <a:ext uri="{FF2B5EF4-FFF2-40B4-BE49-F238E27FC236}">
              <a16:creationId xmlns:a16="http://schemas.microsoft.com/office/drawing/2014/main" id="{800B32B9-9E05-4917-AE0A-10D13E51C92A}"/>
            </a:ext>
          </a:extLst>
        </xdr:cNvPr>
        <xdr:cNvCxnSpPr/>
      </xdr:nvCxnSpPr>
      <xdr:spPr>
        <a:xfrm>
          <a:off x="1130300" y="66435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28AB2313-EBE0-465A-9C78-0152D34B2CC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D2C7EED5-4DDB-4C14-98B5-ED9AD7AA3FFF}"/>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0D3A0779-4684-43B7-B06C-EDD817D59782}"/>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08E1BB29-851E-4851-BCFA-1A627A1A27E8}"/>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119034</xdr:rowOff>
    </xdr:from>
    <xdr:ext cx="405111" cy="259045"/>
    <xdr:sp macro="" textlink="">
      <xdr:nvSpPr>
        <xdr:cNvPr id="88" name="n_1mainValue【道路】&#10;有形固定資産減価償却率">
          <a:extLst>
            <a:ext uri="{FF2B5EF4-FFF2-40B4-BE49-F238E27FC236}">
              <a16:creationId xmlns:a16="http://schemas.microsoft.com/office/drawing/2014/main" id="{A25F6F45-0EE0-47F2-93D7-0F6C7F452B5C}"/>
            </a:ext>
          </a:extLst>
        </xdr:cNvPr>
        <xdr:cNvSpPr txBox="1"/>
      </xdr:nvSpPr>
      <xdr:spPr>
        <a:xfrm>
          <a:off x="3582044" y="646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86377</xdr:rowOff>
    </xdr:from>
    <xdr:ext cx="405111" cy="259045"/>
    <xdr:sp macro="" textlink="">
      <xdr:nvSpPr>
        <xdr:cNvPr id="89" name="n_2mainValue【道路】&#10;有形固定資産減価償却率">
          <a:extLst>
            <a:ext uri="{FF2B5EF4-FFF2-40B4-BE49-F238E27FC236}">
              <a16:creationId xmlns:a16="http://schemas.microsoft.com/office/drawing/2014/main" id="{C166C733-ABD6-43DC-AD24-A816DA906A5E}"/>
            </a:ext>
          </a:extLst>
        </xdr:cNvPr>
        <xdr:cNvSpPr txBox="1"/>
      </xdr:nvSpPr>
      <xdr:spPr>
        <a:xfrm>
          <a:off x="2705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53720</xdr:rowOff>
    </xdr:from>
    <xdr:ext cx="405111" cy="259045"/>
    <xdr:sp macro="" textlink="">
      <xdr:nvSpPr>
        <xdr:cNvPr id="90" name="n_3mainValue【道路】&#10;有形固定資産減価償却率">
          <a:extLst>
            <a:ext uri="{FF2B5EF4-FFF2-40B4-BE49-F238E27FC236}">
              <a16:creationId xmlns:a16="http://schemas.microsoft.com/office/drawing/2014/main" id="{3392DDFE-CC2F-4749-953D-C4A1E960681C}"/>
            </a:ext>
          </a:extLst>
        </xdr:cNvPr>
        <xdr:cNvSpPr txBox="1"/>
      </xdr:nvSpPr>
      <xdr:spPr>
        <a:xfrm>
          <a:off x="1816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91" name="n_4mainValue【道路】&#10;有形固定資産減価償却率">
          <a:extLst>
            <a:ext uri="{FF2B5EF4-FFF2-40B4-BE49-F238E27FC236}">
              <a16:creationId xmlns:a16="http://schemas.microsoft.com/office/drawing/2014/main" id="{4982C2A1-C771-4F32-AF7B-B9361E8307A7}"/>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19DD2F-5061-4A22-BBC7-3DF632AD08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17A2FA6-9CED-45A9-91DA-819626DB4C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0FCF903-BEA0-40EC-B485-015E3606A4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C6808BF-CDED-4833-8FFB-7A3FA056B3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B97A16C-0975-4A79-94B3-D3FD7B81D3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0484A01-35AF-4547-AC3C-CB48AA6954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D4EC6EF-AE76-4ECE-AD96-227A980313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692CE8F-1D9A-4969-9BF2-FF4B2316F7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A00ECC4-7B74-4833-9827-B17157CDE7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BED2099-78C4-44E7-8FA8-F71947A875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F9AADDF-6A85-4CA7-823B-9B3C1C96BAB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19A2B0A-110D-479D-95C4-3E364EAF7EB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D8FE98D-C5FD-4988-B4F1-ED617F634C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342F6AC0-4BD3-4BE5-A540-C369567923F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21F1F2B-FE4E-4782-B4BE-655EBA53F6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CFF2EE4-6DDC-41AD-B6BE-D220320C83C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791AA04-95A3-45C2-A2D6-7D22FAE2AD9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D5FE9BA-A8A7-43A4-893D-D30EDEFBAE8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3807B3B-4B6F-476D-A28D-C4CCEBF378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D5F4D2B-E24A-4C0B-A28E-12A15114541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92D0E6B-6615-4881-BDA4-BEEC5CA80B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5371ED9-5B4B-479F-AD52-5A614A775E4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8F99DFA-227E-4D04-B9D2-C89C1F6FE0B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CDC7DF3B-6B5F-4EEB-9545-36D2DE2D6A0B}"/>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A5FA457B-9C9C-45BC-AB26-3D9D9B7628FD}"/>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C3ED7FA-D7DA-4A0A-9717-AF62B04A990A}"/>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4CDDEFF0-E2CE-4705-B624-8F09ACCCD4EB}"/>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2A393247-34DC-4118-8D20-B54ED36EE46D}"/>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F82B6E61-89BA-411B-8C4C-6DB3446393AF}"/>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DF5B442-A990-42D0-9CEB-84E5FACB19CA}"/>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C525CAF5-C765-4858-86EB-025F3B7CB7E3}"/>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CE0F5D5-660E-49C8-AC09-370EBA93B19F}"/>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DF30D4BD-6734-49E2-BD70-38772CB3A30E}"/>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90B0398F-A590-4526-B3A4-1BA3A77E373F}"/>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5C77FC1-2634-4ED1-81AD-3674328192F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69791C-C8BD-4FB6-9BFA-8648972D5FE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1AD005-1957-40F6-ACF6-9694E2CBF4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F2795BD-B024-4839-A2C3-8C1DA916B4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F028112-F395-4E76-A685-501B689389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139609</xdr:rowOff>
    </xdr:from>
    <xdr:to>
      <xdr:col>55</xdr:col>
      <xdr:colOff>50800</xdr:colOff>
      <xdr:row>41</xdr:row>
      <xdr:rowOff>69759</xdr:rowOff>
    </xdr:to>
    <xdr:sp macro="" textlink="">
      <xdr:nvSpPr>
        <xdr:cNvPr id="131" name="楕円 130">
          <a:extLst>
            <a:ext uri="{FF2B5EF4-FFF2-40B4-BE49-F238E27FC236}">
              <a16:creationId xmlns:a16="http://schemas.microsoft.com/office/drawing/2014/main" id="{F95CFD6B-FEBB-4498-BB6C-BA56005601FB}"/>
            </a:ext>
          </a:extLst>
        </xdr:cNvPr>
        <xdr:cNvSpPr/>
      </xdr:nvSpPr>
      <xdr:spPr>
        <a:xfrm>
          <a:off x="10426700" y="69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162486</xdr:rowOff>
    </xdr:from>
    <xdr:ext cx="599010" cy="259045"/>
    <xdr:sp macro="" textlink="">
      <xdr:nvSpPr>
        <xdr:cNvPr id="132" name="【道路】&#10;一人当たり延長該当値テキスト">
          <a:extLst>
            <a:ext uri="{FF2B5EF4-FFF2-40B4-BE49-F238E27FC236}">
              <a16:creationId xmlns:a16="http://schemas.microsoft.com/office/drawing/2014/main" id="{891A52E9-5FB6-4105-8EBB-0E473B1A03F3}"/>
            </a:ext>
          </a:extLst>
        </xdr:cNvPr>
        <xdr:cNvSpPr txBox="1"/>
      </xdr:nvSpPr>
      <xdr:spPr>
        <a:xfrm>
          <a:off x="10515600" y="684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146211</xdr:rowOff>
    </xdr:from>
    <xdr:to>
      <xdr:col>50</xdr:col>
      <xdr:colOff>165100</xdr:colOff>
      <xdr:row>41</xdr:row>
      <xdr:rowOff>76361</xdr:rowOff>
    </xdr:to>
    <xdr:sp macro="" textlink="">
      <xdr:nvSpPr>
        <xdr:cNvPr id="133" name="楕円 132">
          <a:extLst>
            <a:ext uri="{FF2B5EF4-FFF2-40B4-BE49-F238E27FC236}">
              <a16:creationId xmlns:a16="http://schemas.microsoft.com/office/drawing/2014/main" id="{56973B76-C8C3-4E91-B5F6-7F548B4ADB93}"/>
            </a:ext>
          </a:extLst>
        </xdr:cNvPr>
        <xdr:cNvSpPr/>
      </xdr:nvSpPr>
      <xdr:spPr>
        <a:xfrm>
          <a:off x="9588500" y="70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18959</xdr:rowOff>
    </xdr:from>
    <xdr:to>
      <xdr:col>55</xdr:col>
      <xdr:colOff>0</xdr:colOff>
      <xdr:row>41</xdr:row>
      <xdr:rowOff>25561</xdr:rowOff>
    </xdr:to>
    <xdr:cxnSp macro="">
      <xdr:nvCxnSpPr>
        <xdr:cNvPr id="134" name="直線コネクタ 133">
          <a:extLst>
            <a:ext uri="{FF2B5EF4-FFF2-40B4-BE49-F238E27FC236}">
              <a16:creationId xmlns:a16="http://schemas.microsoft.com/office/drawing/2014/main" id="{64AC582B-D1DB-4787-B33B-15F64EBA5AB0}"/>
            </a:ext>
          </a:extLst>
        </xdr:cNvPr>
        <xdr:cNvCxnSpPr/>
      </xdr:nvCxnSpPr>
      <xdr:spPr>
        <a:xfrm flipV="1">
          <a:off x="9639300" y="7048409"/>
          <a:ext cx="8382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149241</xdr:rowOff>
    </xdr:from>
    <xdr:to>
      <xdr:col>46</xdr:col>
      <xdr:colOff>38100</xdr:colOff>
      <xdr:row>41</xdr:row>
      <xdr:rowOff>79391</xdr:rowOff>
    </xdr:to>
    <xdr:sp macro="" textlink="">
      <xdr:nvSpPr>
        <xdr:cNvPr id="135" name="楕円 134">
          <a:extLst>
            <a:ext uri="{FF2B5EF4-FFF2-40B4-BE49-F238E27FC236}">
              <a16:creationId xmlns:a16="http://schemas.microsoft.com/office/drawing/2014/main" id="{975DDC02-3028-4D88-BB5A-8E4150F01CA1}"/>
            </a:ext>
          </a:extLst>
        </xdr:cNvPr>
        <xdr:cNvSpPr/>
      </xdr:nvSpPr>
      <xdr:spPr>
        <a:xfrm>
          <a:off x="8699500" y="70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25561</xdr:rowOff>
    </xdr:from>
    <xdr:to>
      <xdr:col>50</xdr:col>
      <xdr:colOff>114300</xdr:colOff>
      <xdr:row>41</xdr:row>
      <xdr:rowOff>28591</xdr:rowOff>
    </xdr:to>
    <xdr:cxnSp macro="">
      <xdr:nvCxnSpPr>
        <xdr:cNvPr id="136" name="直線コネクタ 135">
          <a:extLst>
            <a:ext uri="{FF2B5EF4-FFF2-40B4-BE49-F238E27FC236}">
              <a16:creationId xmlns:a16="http://schemas.microsoft.com/office/drawing/2014/main" id="{6825D1C9-96B4-414F-ACB5-288F92CD94BF}"/>
            </a:ext>
          </a:extLst>
        </xdr:cNvPr>
        <xdr:cNvCxnSpPr/>
      </xdr:nvCxnSpPr>
      <xdr:spPr>
        <a:xfrm flipV="1">
          <a:off x="8750300" y="7055011"/>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153898</xdr:rowOff>
    </xdr:from>
    <xdr:to>
      <xdr:col>41</xdr:col>
      <xdr:colOff>101600</xdr:colOff>
      <xdr:row>41</xdr:row>
      <xdr:rowOff>84048</xdr:rowOff>
    </xdr:to>
    <xdr:sp macro="" textlink="">
      <xdr:nvSpPr>
        <xdr:cNvPr id="137" name="楕円 136">
          <a:extLst>
            <a:ext uri="{FF2B5EF4-FFF2-40B4-BE49-F238E27FC236}">
              <a16:creationId xmlns:a16="http://schemas.microsoft.com/office/drawing/2014/main" id="{CDEF0D55-D0F9-4C45-80CC-B93DEB0926E9}"/>
            </a:ext>
          </a:extLst>
        </xdr:cNvPr>
        <xdr:cNvSpPr/>
      </xdr:nvSpPr>
      <xdr:spPr>
        <a:xfrm>
          <a:off x="7810500" y="701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28591</xdr:rowOff>
    </xdr:from>
    <xdr:to>
      <xdr:col>45</xdr:col>
      <xdr:colOff>177800</xdr:colOff>
      <xdr:row>41</xdr:row>
      <xdr:rowOff>33248</xdr:rowOff>
    </xdr:to>
    <xdr:cxnSp macro="">
      <xdr:nvCxnSpPr>
        <xdr:cNvPr id="138" name="直線コネクタ 137">
          <a:extLst>
            <a:ext uri="{FF2B5EF4-FFF2-40B4-BE49-F238E27FC236}">
              <a16:creationId xmlns:a16="http://schemas.microsoft.com/office/drawing/2014/main" id="{583C2770-B9EC-428F-990D-203F633475DA}"/>
            </a:ext>
          </a:extLst>
        </xdr:cNvPr>
        <xdr:cNvCxnSpPr/>
      </xdr:nvCxnSpPr>
      <xdr:spPr>
        <a:xfrm flipV="1">
          <a:off x="7861300" y="7058041"/>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156616</xdr:rowOff>
    </xdr:from>
    <xdr:to>
      <xdr:col>36</xdr:col>
      <xdr:colOff>165100</xdr:colOff>
      <xdr:row>41</xdr:row>
      <xdr:rowOff>86766</xdr:rowOff>
    </xdr:to>
    <xdr:sp macro="" textlink="">
      <xdr:nvSpPr>
        <xdr:cNvPr id="139" name="楕円 138">
          <a:extLst>
            <a:ext uri="{FF2B5EF4-FFF2-40B4-BE49-F238E27FC236}">
              <a16:creationId xmlns:a16="http://schemas.microsoft.com/office/drawing/2014/main" id="{2DAF5A9B-5427-41D2-A660-917ECC01BD01}"/>
            </a:ext>
          </a:extLst>
        </xdr:cNvPr>
        <xdr:cNvSpPr/>
      </xdr:nvSpPr>
      <xdr:spPr>
        <a:xfrm>
          <a:off x="6921500" y="70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33248</xdr:rowOff>
    </xdr:from>
    <xdr:to>
      <xdr:col>41</xdr:col>
      <xdr:colOff>50800</xdr:colOff>
      <xdr:row>41</xdr:row>
      <xdr:rowOff>35966</xdr:rowOff>
    </xdr:to>
    <xdr:cxnSp macro="">
      <xdr:nvCxnSpPr>
        <xdr:cNvPr id="140" name="直線コネクタ 139">
          <a:extLst>
            <a:ext uri="{FF2B5EF4-FFF2-40B4-BE49-F238E27FC236}">
              <a16:creationId xmlns:a16="http://schemas.microsoft.com/office/drawing/2014/main" id="{1074AD82-F457-4DC4-8E8B-6E5F41BDEBE1}"/>
            </a:ext>
          </a:extLst>
        </xdr:cNvPr>
        <xdr:cNvCxnSpPr/>
      </xdr:nvCxnSpPr>
      <xdr:spPr>
        <a:xfrm flipV="1">
          <a:off x="6972300" y="7062698"/>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006C01B3-3C43-403F-A4A2-71F7BA02B3EB}"/>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3BA08B88-E406-4974-9BA8-B7BCF262D29D}"/>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E8C311CF-72FB-40EF-8DFA-677FA02AEB0E}"/>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E9DB8828-28F7-40C5-AADC-F180FD45D0E9}"/>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92888</xdr:rowOff>
    </xdr:from>
    <xdr:ext cx="534377" cy="259045"/>
    <xdr:sp macro="" textlink="">
      <xdr:nvSpPr>
        <xdr:cNvPr id="145" name="n_1mainValue【道路】&#10;一人当たり延長">
          <a:extLst>
            <a:ext uri="{FF2B5EF4-FFF2-40B4-BE49-F238E27FC236}">
              <a16:creationId xmlns:a16="http://schemas.microsoft.com/office/drawing/2014/main" id="{C2272941-EE96-44E6-9C1B-0A0A18CB3F63}"/>
            </a:ext>
          </a:extLst>
        </xdr:cNvPr>
        <xdr:cNvSpPr txBox="1"/>
      </xdr:nvSpPr>
      <xdr:spPr>
        <a:xfrm>
          <a:off x="9359411" y="67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95918</xdr:rowOff>
    </xdr:from>
    <xdr:ext cx="534377" cy="259045"/>
    <xdr:sp macro="" textlink="">
      <xdr:nvSpPr>
        <xdr:cNvPr id="146" name="n_2mainValue【道路】&#10;一人当たり延長">
          <a:extLst>
            <a:ext uri="{FF2B5EF4-FFF2-40B4-BE49-F238E27FC236}">
              <a16:creationId xmlns:a16="http://schemas.microsoft.com/office/drawing/2014/main" id="{280CD629-BCC7-4FFB-8962-58FAC7D43A1D}"/>
            </a:ext>
          </a:extLst>
        </xdr:cNvPr>
        <xdr:cNvSpPr txBox="1"/>
      </xdr:nvSpPr>
      <xdr:spPr>
        <a:xfrm>
          <a:off x="8483111" y="67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100575</xdr:rowOff>
    </xdr:from>
    <xdr:ext cx="534377" cy="259045"/>
    <xdr:sp macro="" textlink="">
      <xdr:nvSpPr>
        <xdr:cNvPr id="147" name="n_3mainValue【道路】&#10;一人当たり延長">
          <a:extLst>
            <a:ext uri="{FF2B5EF4-FFF2-40B4-BE49-F238E27FC236}">
              <a16:creationId xmlns:a16="http://schemas.microsoft.com/office/drawing/2014/main" id="{1AAFE4D3-3355-4AE1-9F26-CFEE51AB8DEE}"/>
            </a:ext>
          </a:extLst>
        </xdr:cNvPr>
        <xdr:cNvSpPr txBox="1"/>
      </xdr:nvSpPr>
      <xdr:spPr>
        <a:xfrm>
          <a:off x="7594111" y="67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103293</xdr:rowOff>
    </xdr:from>
    <xdr:ext cx="534377" cy="259045"/>
    <xdr:sp macro="" textlink="">
      <xdr:nvSpPr>
        <xdr:cNvPr id="148" name="n_4mainValue【道路】&#10;一人当たり延長">
          <a:extLst>
            <a:ext uri="{FF2B5EF4-FFF2-40B4-BE49-F238E27FC236}">
              <a16:creationId xmlns:a16="http://schemas.microsoft.com/office/drawing/2014/main" id="{2F3BFDC3-ECC1-4E63-A9B3-75EDA6775DD0}"/>
            </a:ext>
          </a:extLst>
        </xdr:cNvPr>
        <xdr:cNvSpPr txBox="1"/>
      </xdr:nvSpPr>
      <xdr:spPr>
        <a:xfrm>
          <a:off x="6705111" y="67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716B4F6-A4F9-40B2-A616-DC05C00A61C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7B9B625-5959-428C-9403-F4E2A0F5EA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5174D7C-2E48-4F16-88D4-EB7A92946C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F9CBB12-2EC2-4FFC-9770-DD1E177465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CB22DC0-A61F-4967-9F6F-42EBDEC93E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C42282E-A262-428B-BD26-208C1699E7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80691DC-DA5B-4BFF-B259-3365440BC2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E71928F-4A7B-4345-9057-133E968206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9CD907B-E34A-413C-86CF-E67A1A253A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8487BD4-D261-4C77-9566-AFB266362F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71A8A83-60D9-4433-98DB-844B77B13F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7DFF31A-9A44-4A25-91F2-7A3AC5A7A27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0ABFAF1-D407-4332-BC9D-BEAEFA4FB4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2D21920-3B91-48EC-8CBA-1C5DA3033AE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C145F1C-36FE-463E-AF2C-684849DDF96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3FA4981-CD6D-486B-9FE6-01970ABCE06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A215B4E-9204-40E8-B499-223EBF6ABEB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CD4BFC3-344F-4518-9168-104D4B0D5E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51A0694-F00C-4EC7-A96D-BAAA03E5849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C5332D1-F06D-4C9A-9293-4392BFDB315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A6C6EC5-AC9E-4C0E-927E-3AD53770ED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6821D99-C37D-4CDB-BE20-40207C5E48C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477608F-E560-49C7-A99D-B96ED4F78BB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24049B3-ED43-4D2F-B8F4-91199DDE0E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682A21C-1D67-44F7-9C79-1B9ADA3C23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419CD0FB-DE92-4101-A873-213D6A2BFDDB}"/>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71D93298-7311-4AC2-8BAD-3B444B3B078A}"/>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C6E094ED-07A7-402B-9698-3F53DD940694}"/>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81C6C28-6A36-4A8A-AA79-756ACE64765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263FCD4E-8432-4292-83BB-F34D4DED8C14}"/>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60BFA61-88BF-4235-A843-ABF22E5D80D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39166469-3106-4EF7-9A88-F5F3E5ACF89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CDA9B5C8-1356-4B42-BD74-B94DD69BD901}"/>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680B7CAB-CBAB-47DE-8B12-4B9CE9FE51BB}"/>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956F8094-6ED9-4957-8E75-1D6C2BC7126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77CF76B-9AD6-4DB8-A867-3167BC912701}"/>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2AC732-D2D1-4E65-B5DF-9709BF90AA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594FBF-F5EF-4A24-B6BF-F8C4D839B76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77A1C4C-B948-4DFC-8B3F-A02602B926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0DEECBF-5F37-415F-B9E9-792C0DF5B2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14796D1-966F-4D05-B58A-1590A8FBCF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90" name="楕円 189">
          <a:extLst>
            <a:ext uri="{FF2B5EF4-FFF2-40B4-BE49-F238E27FC236}">
              <a16:creationId xmlns:a16="http://schemas.microsoft.com/office/drawing/2014/main" id="{0B8960E5-9DCB-4F91-93D7-A8B009444244}"/>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3164259-510D-4980-AD86-0AEA28126CFA}"/>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2" name="楕円 191">
          <a:extLst>
            <a:ext uri="{FF2B5EF4-FFF2-40B4-BE49-F238E27FC236}">
              <a16:creationId xmlns:a16="http://schemas.microsoft.com/office/drawing/2014/main" id="{EC1D5FD6-1920-4087-BBEE-77E07045F058}"/>
            </a:ext>
          </a:extLst>
        </xdr:cNvPr>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102870</xdr:rowOff>
    </xdr:to>
    <xdr:cxnSp macro="">
      <xdr:nvCxnSpPr>
        <xdr:cNvPr id="193" name="直線コネクタ 192">
          <a:extLst>
            <a:ext uri="{FF2B5EF4-FFF2-40B4-BE49-F238E27FC236}">
              <a16:creationId xmlns:a16="http://schemas.microsoft.com/office/drawing/2014/main" id="{5351A57D-12F0-4149-BBC7-B053AF01EAA5}"/>
            </a:ext>
          </a:extLst>
        </xdr:cNvPr>
        <xdr:cNvCxnSpPr/>
      </xdr:nvCxnSpPr>
      <xdr:spPr>
        <a:xfrm>
          <a:off x="3797300" y="103621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94" name="楕円 193">
          <a:extLst>
            <a:ext uri="{FF2B5EF4-FFF2-40B4-BE49-F238E27FC236}">
              <a16:creationId xmlns:a16="http://schemas.microsoft.com/office/drawing/2014/main" id="{8E51CC58-C4C9-4B6B-9CE7-463D40041CCD}"/>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75112</xdr:rowOff>
    </xdr:to>
    <xdr:cxnSp macro="">
      <xdr:nvCxnSpPr>
        <xdr:cNvPr id="195" name="直線コネクタ 194">
          <a:extLst>
            <a:ext uri="{FF2B5EF4-FFF2-40B4-BE49-F238E27FC236}">
              <a16:creationId xmlns:a16="http://schemas.microsoft.com/office/drawing/2014/main" id="{FFA8D868-A550-43AB-8510-C705C3568940}"/>
            </a:ext>
          </a:extLst>
        </xdr:cNvPr>
        <xdr:cNvCxnSpPr/>
      </xdr:nvCxnSpPr>
      <xdr:spPr>
        <a:xfrm>
          <a:off x="2908300" y="103343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140244</xdr:rowOff>
    </xdr:from>
    <xdr:to>
      <xdr:col>10</xdr:col>
      <xdr:colOff>165100</xdr:colOff>
      <xdr:row>60</xdr:row>
      <xdr:rowOff>70394</xdr:rowOff>
    </xdr:to>
    <xdr:sp macro="" textlink="">
      <xdr:nvSpPr>
        <xdr:cNvPr id="196" name="楕円 195">
          <a:extLst>
            <a:ext uri="{FF2B5EF4-FFF2-40B4-BE49-F238E27FC236}">
              <a16:creationId xmlns:a16="http://schemas.microsoft.com/office/drawing/2014/main" id="{4045B63B-ABAC-4760-894A-B80EFDCF5BA2}"/>
            </a:ext>
          </a:extLst>
        </xdr:cNvPr>
        <xdr:cNvSpPr/>
      </xdr:nvSpPr>
      <xdr:spPr>
        <a:xfrm>
          <a:off x="1968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19594</xdr:rowOff>
    </xdr:from>
    <xdr:to>
      <xdr:col>15</xdr:col>
      <xdr:colOff>50800</xdr:colOff>
      <xdr:row>60</xdr:row>
      <xdr:rowOff>47353</xdr:rowOff>
    </xdr:to>
    <xdr:cxnSp macro="">
      <xdr:nvCxnSpPr>
        <xdr:cNvPr id="197" name="直線コネクタ 196">
          <a:extLst>
            <a:ext uri="{FF2B5EF4-FFF2-40B4-BE49-F238E27FC236}">
              <a16:creationId xmlns:a16="http://schemas.microsoft.com/office/drawing/2014/main" id="{351255DB-2530-4CDF-9F68-87220BEF5870}"/>
            </a:ext>
          </a:extLst>
        </xdr:cNvPr>
        <xdr:cNvCxnSpPr/>
      </xdr:nvCxnSpPr>
      <xdr:spPr>
        <a:xfrm>
          <a:off x="2019300" y="103065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119017</xdr:rowOff>
    </xdr:from>
    <xdr:to>
      <xdr:col>6</xdr:col>
      <xdr:colOff>38100</xdr:colOff>
      <xdr:row>60</xdr:row>
      <xdr:rowOff>49167</xdr:rowOff>
    </xdr:to>
    <xdr:sp macro="" textlink="">
      <xdr:nvSpPr>
        <xdr:cNvPr id="198" name="楕円 197">
          <a:extLst>
            <a:ext uri="{FF2B5EF4-FFF2-40B4-BE49-F238E27FC236}">
              <a16:creationId xmlns:a16="http://schemas.microsoft.com/office/drawing/2014/main" id="{527BFB94-2314-4A5D-BC2F-484134090747}"/>
            </a:ext>
          </a:extLst>
        </xdr:cNvPr>
        <xdr:cNvSpPr/>
      </xdr:nvSpPr>
      <xdr:spPr>
        <a:xfrm>
          <a:off x="1079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169817</xdr:rowOff>
    </xdr:from>
    <xdr:to>
      <xdr:col>10</xdr:col>
      <xdr:colOff>114300</xdr:colOff>
      <xdr:row>60</xdr:row>
      <xdr:rowOff>19594</xdr:rowOff>
    </xdr:to>
    <xdr:cxnSp macro="">
      <xdr:nvCxnSpPr>
        <xdr:cNvPr id="199" name="直線コネクタ 198">
          <a:extLst>
            <a:ext uri="{FF2B5EF4-FFF2-40B4-BE49-F238E27FC236}">
              <a16:creationId xmlns:a16="http://schemas.microsoft.com/office/drawing/2014/main" id="{EECE7954-B788-43F3-B786-B73B01A9296E}"/>
            </a:ext>
          </a:extLst>
        </xdr:cNvPr>
        <xdr:cNvCxnSpPr/>
      </xdr:nvCxnSpPr>
      <xdr:spPr>
        <a:xfrm>
          <a:off x="1130300" y="102853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E4E97ED-786E-4FF9-8EA9-A7383F4D563E}"/>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D8E35C6-C812-4EEE-A891-0C4D31D1C565}"/>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B11C0DF-2FD1-4CA1-B7E7-8253F5081217}"/>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65FA5FF-E79C-4692-9631-DB39C436349A}"/>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9A9C9DD-02EC-46F8-908F-15D58CE0D4D6}"/>
            </a:ext>
          </a:extLst>
        </xdr:cNvPr>
        <xdr:cNvSpPr txBox="1"/>
      </xdr:nvSpPr>
      <xdr:spPr>
        <a:xfrm>
          <a:off x="35820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5D30899-4161-48E5-9D18-C9C06D52F216}"/>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86921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41CE31B-E385-4343-A297-B25C0FFB4A31}"/>
            </a:ext>
          </a:extLst>
        </xdr:cNvPr>
        <xdr:cNvSpPr txBox="1"/>
      </xdr:nvSpPr>
      <xdr:spPr>
        <a:xfrm>
          <a:off x="1816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65694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2F25303-278F-485A-8487-D8EF44BF4FDC}"/>
            </a:ext>
          </a:extLst>
        </xdr:cNvPr>
        <xdr:cNvSpPr txBox="1"/>
      </xdr:nvSpPr>
      <xdr:spPr>
        <a:xfrm>
          <a:off x="927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8100513-9B8C-477D-8A14-56539F56E0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10C3D1A-8252-4108-8587-A58702B795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A15E314-DCB7-40F5-85D8-8D4E138D56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255DF47-24AF-43BE-BC59-8AB0758E04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E26641B-DB54-48C5-8C15-80DB88393A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E988A23-33E7-4578-9F03-CAD453637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03765A3-3005-4262-9BB6-AD8146C1F0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0508991-B210-4FAF-9B77-F16B058177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10B857E-71EB-4D93-B37E-29F59994E2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1D831F7-83D2-42C2-8DC0-C70FAF80F2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DF70B75-44D1-42C3-B35B-38330691929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631AD96-C9E9-497E-A94F-46E5EFBDAF9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CA0DF61-72AF-4341-AFCA-E3662021263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7F5A144-4808-4F1C-BCA0-39DA3DEC499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3AD2F844-BF8C-4E07-9B6E-D5C89202D2B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916E8FE6-6FBF-490B-AE23-0DF1E76A8E9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E8B8D10-388D-47D1-B4FD-0C253A6D33B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983BE19-737A-4FCB-BD13-19ECC593BEF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8A6967C-30F2-4411-B2B2-EA2740B71E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7D911C4-3ECF-4313-B88A-3393445D6D7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41C2812-42A0-4113-9B73-CAEE27B926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FECD68C4-6CAF-48C8-9C84-A17E60054E73}"/>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B083D16-62B8-4D35-B4E9-441A3FFA27AF}"/>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FB9AAC1-F752-42A5-8F18-984113543DB9}"/>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90915CE-17BB-42CA-8EEE-CBCB241DF95D}"/>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2AB5F793-CF52-4905-9C3A-3770AAC9B9AC}"/>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26B614B-1043-434B-A605-55753BB5FFD5}"/>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A38BB6D2-75CC-4E96-B7E5-E53BAD39EF74}"/>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DAD42747-C3B8-4CB8-8866-0D0AA804083D}"/>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5B7B6C17-6654-4C95-9201-67ED9A94B991}"/>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8CE4A8B9-BF0E-4EF0-95C2-3E21627675B3}"/>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D4ECF19F-96A2-44E1-BFE3-76863CFD43E6}"/>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C6B0C1-06A5-4CCD-9174-F8AFC176F4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57EF54B-7724-4C22-A985-58B7A4FD27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02E33BF-66A7-47A0-88C9-761DAC0712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70BC2F-3C58-482E-B988-E620A68936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2DC891-BF7F-498C-9E04-9C41564285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38988</xdr:rowOff>
    </xdr:from>
    <xdr:to>
      <xdr:col>55</xdr:col>
      <xdr:colOff>50800</xdr:colOff>
      <xdr:row>59</xdr:row>
      <xdr:rowOff>140588</xdr:rowOff>
    </xdr:to>
    <xdr:sp macro="" textlink="">
      <xdr:nvSpPr>
        <xdr:cNvPr id="245" name="楕円 244">
          <a:extLst>
            <a:ext uri="{FF2B5EF4-FFF2-40B4-BE49-F238E27FC236}">
              <a16:creationId xmlns:a16="http://schemas.microsoft.com/office/drawing/2014/main" id="{6EE1F829-78C1-4722-A41F-98DA4A4AC4C1}"/>
            </a:ext>
          </a:extLst>
        </xdr:cNvPr>
        <xdr:cNvSpPr/>
      </xdr:nvSpPr>
      <xdr:spPr>
        <a:xfrm>
          <a:off x="10426700" y="101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61865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CC73AFC0-C518-428B-8E78-A18E2B5F0B32}"/>
            </a:ext>
          </a:extLst>
        </xdr:cNvPr>
        <xdr:cNvSpPr txBox="1"/>
      </xdr:nvSpPr>
      <xdr:spPr>
        <a:xfrm>
          <a:off x="10515600" y="10005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65576</xdr:rowOff>
    </xdr:from>
    <xdr:to>
      <xdr:col>50</xdr:col>
      <xdr:colOff>165100</xdr:colOff>
      <xdr:row>59</xdr:row>
      <xdr:rowOff>167176</xdr:rowOff>
    </xdr:to>
    <xdr:sp macro="" textlink="">
      <xdr:nvSpPr>
        <xdr:cNvPr id="247" name="楕円 246">
          <a:extLst>
            <a:ext uri="{FF2B5EF4-FFF2-40B4-BE49-F238E27FC236}">
              <a16:creationId xmlns:a16="http://schemas.microsoft.com/office/drawing/2014/main" id="{34700272-DB24-427B-89E9-AA1B0407AA26}"/>
            </a:ext>
          </a:extLst>
        </xdr:cNvPr>
        <xdr:cNvSpPr/>
      </xdr:nvSpPr>
      <xdr:spPr>
        <a:xfrm>
          <a:off x="9588500" y="101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89788</xdr:rowOff>
    </xdr:from>
    <xdr:to>
      <xdr:col>55</xdr:col>
      <xdr:colOff>0</xdr:colOff>
      <xdr:row>59</xdr:row>
      <xdr:rowOff>116376</xdr:rowOff>
    </xdr:to>
    <xdr:cxnSp macro="">
      <xdr:nvCxnSpPr>
        <xdr:cNvPr id="248" name="直線コネクタ 247">
          <a:extLst>
            <a:ext uri="{FF2B5EF4-FFF2-40B4-BE49-F238E27FC236}">
              <a16:creationId xmlns:a16="http://schemas.microsoft.com/office/drawing/2014/main" id="{5C146382-217A-4CED-B67A-5B7CBF8B2D1D}"/>
            </a:ext>
          </a:extLst>
        </xdr:cNvPr>
        <xdr:cNvCxnSpPr/>
      </xdr:nvCxnSpPr>
      <xdr:spPr>
        <a:xfrm flipV="1">
          <a:off x="9639300" y="10205338"/>
          <a:ext cx="838200" cy="2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77773</xdr:rowOff>
    </xdr:from>
    <xdr:to>
      <xdr:col>46</xdr:col>
      <xdr:colOff>38100</xdr:colOff>
      <xdr:row>60</xdr:row>
      <xdr:rowOff>7923</xdr:rowOff>
    </xdr:to>
    <xdr:sp macro="" textlink="">
      <xdr:nvSpPr>
        <xdr:cNvPr id="249" name="楕円 248">
          <a:extLst>
            <a:ext uri="{FF2B5EF4-FFF2-40B4-BE49-F238E27FC236}">
              <a16:creationId xmlns:a16="http://schemas.microsoft.com/office/drawing/2014/main" id="{76054869-0913-4728-8661-22CE75D85FCB}"/>
            </a:ext>
          </a:extLst>
        </xdr:cNvPr>
        <xdr:cNvSpPr/>
      </xdr:nvSpPr>
      <xdr:spPr>
        <a:xfrm>
          <a:off x="8699500" y="1019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116376</xdr:rowOff>
    </xdr:from>
    <xdr:to>
      <xdr:col>50</xdr:col>
      <xdr:colOff>114300</xdr:colOff>
      <xdr:row>59</xdr:row>
      <xdr:rowOff>128573</xdr:rowOff>
    </xdr:to>
    <xdr:cxnSp macro="">
      <xdr:nvCxnSpPr>
        <xdr:cNvPr id="250" name="直線コネクタ 249">
          <a:extLst>
            <a:ext uri="{FF2B5EF4-FFF2-40B4-BE49-F238E27FC236}">
              <a16:creationId xmlns:a16="http://schemas.microsoft.com/office/drawing/2014/main" id="{3569B3D5-B86D-4A9D-A4C4-39CC2780091A}"/>
            </a:ext>
          </a:extLst>
        </xdr:cNvPr>
        <xdr:cNvCxnSpPr/>
      </xdr:nvCxnSpPr>
      <xdr:spPr>
        <a:xfrm flipV="1">
          <a:off x="8750300" y="10231926"/>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96527</xdr:rowOff>
    </xdr:from>
    <xdr:to>
      <xdr:col>41</xdr:col>
      <xdr:colOff>101600</xdr:colOff>
      <xdr:row>60</xdr:row>
      <xdr:rowOff>26677</xdr:rowOff>
    </xdr:to>
    <xdr:sp macro="" textlink="">
      <xdr:nvSpPr>
        <xdr:cNvPr id="251" name="楕円 250">
          <a:extLst>
            <a:ext uri="{FF2B5EF4-FFF2-40B4-BE49-F238E27FC236}">
              <a16:creationId xmlns:a16="http://schemas.microsoft.com/office/drawing/2014/main" id="{A7C2D263-DF6F-4351-A325-7296CB9D3E6A}"/>
            </a:ext>
          </a:extLst>
        </xdr:cNvPr>
        <xdr:cNvSpPr/>
      </xdr:nvSpPr>
      <xdr:spPr>
        <a:xfrm>
          <a:off x="7810500" y="102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128573</xdr:rowOff>
    </xdr:from>
    <xdr:to>
      <xdr:col>45</xdr:col>
      <xdr:colOff>177800</xdr:colOff>
      <xdr:row>59</xdr:row>
      <xdr:rowOff>147327</xdr:rowOff>
    </xdr:to>
    <xdr:cxnSp macro="">
      <xdr:nvCxnSpPr>
        <xdr:cNvPr id="252" name="直線コネクタ 251">
          <a:extLst>
            <a:ext uri="{FF2B5EF4-FFF2-40B4-BE49-F238E27FC236}">
              <a16:creationId xmlns:a16="http://schemas.microsoft.com/office/drawing/2014/main" id="{BE147252-1F3C-4217-92CE-B8074CD77462}"/>
            </a:ext>
          </a:extLst>
        </xdr:cNvPr>
        <xdr:cNvCxnSpPr/>
      </xdr:nvCxnSpPr>
      <xdr:spPr>
        <a:xfrm flipV="1">
          <a:off x="7861300" y="10244123"/>
          <a:ext cx="8890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112664</xdr:rowOff>
    </xdr:from>
    <xdr:to>
      <xdr:col>36</xdr:col>
      <xdr:colOff>165100</xdr:colOff>
      <xdr:row>60</xdr:row>
      <xdr:rowOff>42814</xdr:rowOff>
    </xdr:to>
    <xdr:sp macro="" textlink="">
      <xdr:nvSpPr>
        <xdr:cNvPr id="253" name="楕円 252">
          <a:extLst>
            <a:ext uri="{FF2B5EF4-FFF2-40B4-BE49-F238E27FC236}">
              <a16:creationId xmlns:a16="http://schemas.microsoft.com/office/drawing/2014/main" id="{9240EF01-7593-409F-BC7A-D14AE82EEACB}"/>
            </a:ext>
          </a:extLst>
        </xdr:cNvPr>
        <xdr:cNvSpPr/>
      </xdr:nvSpPr>
      <xdr:spPr>
        <a:xfrm>
          <a:off x="6921500" y="102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147327</xdr:rowOff>
    </xdr:from>
    <xdr:to>
      <xdr:col>41</xdr:col>
      <xdr:colOff>50800</xdr:colOff>
      <xdr:row>59</xdr:row>
      <xdr:rowOff>163464</xdr:rowOff>
    </xdr:to>
    <xdr:cxnSp macro="">
      <xdr:nvCxnSpPr>
        <xdr:cNvPr id="254" name="直線コネクタ 253">
          <a:extLst>
            <a:ext uri="{FF2B5EF4-FFF2-40B4-BE49-F238E27FC236}">
              <a16:creationId xmlns:a16="http://schemas.microsoft.com/office/drawing/2014/main" id="{D0F06339-E742-44FB-A901-DC1EE479F47D}"/>
            </a:ext>
          </a:extLst>
        </xdr:cNvPr>
        <xdr:cNvCxnSpPr/>
      </xdr:nvCxnSpPr>
      <xdr:spPr>
        <a:xfrm flipV="1">
          <a:off x="6972300" y="10262877"/>
          <a:ext cx="8890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3A44D195-1A06-490F-B761-F2A02C50C2DF}"/>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BC4241D-7122-4CFB-B54D-CAE5D3F5F60A}"/>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3F064EA1-6B88-4B75-86D3-20DCA3B7DF5A}"/>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37D4947-939C-45A3-97DF-C6D3E0F62DC4}"/>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12253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EAF1FF66-7DF4-4E2D-82A4-4B78C587DA1C}"/>
            </a:ext>
          </a:extLst>
        </xdr:cNvPr>
        <xdr:cNvSpPr txBox="1"/>
      </xdr:nvSpPr>
      <xdr:spPr>
        <a:xfrm>
          <a:off x="9281505" y="9956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24450</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F761D0A-0495-40E9-9847-932CD035F738}"/>
            </a:ext>
          </a:extLst>
        </xdr:cNvPr>
        <xdr:cNvSpPr txBox="1"/>
      </xdr:nvSpPr>
      <xdr:spPr>
        <a:xfrm>
          <a:off x="8405205" y="9968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43204</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1332ED27-513E-4D18-9D72-38E3A94447D3}"/>
            </a:ext>
          </a:extLst>
        </xdr:cNvPr>
        <xdr:cNvSpPr txBox="1"/>
      </xdr:nvSpPr>
      <xdr:spPr>
        <a:xfrm>
          <a:off x="7516205" y="9987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59341</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79081A67-C0E0-46CF-A05B-FF2609066B4C}"/>
            </a:ext>
          </a:extLst>
        </xdr:cNvPr>
        <xdr:cNvSpPr txBox="1"/>
      </xdr:nvSpPr>
      <xdr:spPr>
        <a:xfrm>
          <a:off x="6627205" y="100034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7653BB3-52A0-4B80-B9E3-B8BB0AA973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D370FD3-D640-4696-91DD-5D4F274EC7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3FF3003-784B-485B-8D2F-126897084B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2432956-0A11-4BCD-BA06-7A9D6CBB4C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C3147DF-7A2C-48E3-A3F5-C351BA3CC2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4DA4699-8043-49BE-B2F1-E24C382D8A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6E6A85F-1F77-45B7-8194-89E6EAD5B9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9B35F15-BB52-4EB2-8995-A0A1E47BA9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3BE8B01-9BBC-496A-B46C-7F04D35A22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13331FC-5134-41FE-9DFF-38106C5437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DF4FF9A-4D04-4C92-B1C0-BAE39FFC56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1488A86-4E3D-4875-BDFC-853122FC806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7EFACB1-37A7-4F04-8FE8-69E943A175E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4C59BD2-AED5-4C04-A3AD-123CDB0272E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4DB5A8F-4F58-4142-A290-42616BCC8A8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95714A47-ACBD-4A39-A598-C934C6B4928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AB9F2A5-0B20-47D9-8A99-4B27FBCF491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7AEF1CF-3B60-4ADF-85B9-14087B67A4A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BEA52B0-6B43-461F-87B6-29940260B19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A447C3B-D352-4BE9-8E0F-A51CF0FC948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DACB2E7-DA8E-47CE-B1AD-E2D39754BEB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6980829B-FC6C-4E7A-8B14-EB88B05BAC7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466D8CF-850E-45E3-ACC9-FE9F4246BCD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133B84D-8D87-441F-ACD5-749363D6E6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85EA67E-A300-445F-A2CD-CDF5FAF4D4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F3642609-7BEF-4D45-9DD9-71088BCBF582}"/>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8F8A170F-60BA-4ABA-A1B9-9CA3BBC291ED}"/>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CD374D3E-E1F8-48A5-A20E-E2B83D706A81}"/>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E5DD342-8A43-4CB9-99D8-9718D49FBFC4}"/>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7BB59BEB-DF88-4EAF-B928-B9959B00D982}"/>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7E6C8D1-1D24-40BE-8848-02EE76AB548A}"/>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3BAF63BF-3626-46E5-83AF-B19F70DB0F58}"/>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AB8CCB7D-85FE-47EC-AC6F-92543A08D184}"/>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BC9AFD5F-C704-43E5-924E-7602AE5F4CA8}"/>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F6C5B0C-40B6-44EF-BD2F-25828DA47791}"/>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EF8A52BE-B431-4BFA-BC7D-AC6552C8B6BF}"/>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4572BF1-966D-416B-BD48-ABC4C8DAD6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0907D1-48A4-4A1A-8E94-771B8E1CB5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C0F04B-B11B-4C20-A458-371B811B11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AC43BF-04C5-48EA-8600-0DA7C23CC1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EA04275-C0AF-4B04-821E-90932C2CD22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16692</xdr:rowOff>
    </xdr:from>
    <xdr:to>
      <xdr:col>24</xdr:col>
      <xdr:colOff>114300</xdr:colOff>
      <xdr:row>83</xdr:row>
      <xdr:rowOff>118292</xdr:rowOff>
    </xdr:to>
    <xdr:sp macro="" textlink="">
      <xdr:nvSpPr>
        <xdr:cNvPr id="304" name="楕円 303">
          <a:extLst>
            <a:ext uri="{FF2B5EF4-FFF2-40B4-BE49-F238E27FC236}">
              <a16:creationId xmlns:a16="http://schemas.microsoft.com/office/drawing/2014/main" id="{2F313295-0628-4270-B812-AE153B31788E}"/>
            </a:ext>
          </a:extLst>
        </xdr:cNvPr>
        <xdr:cNvSpPr/>
      </xdr:nvSpPr>
      <xdr:spPr>
        <a:xfrm>
          <a:off x="45847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166569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6BEF08D-3C6E-4F85-A4C5-B681C52D4866}"/>
            </a:ext>
          </a:extLst>
        </xdr:cNvPr>
        <xdr:cNvSpPr txBox="1"/>
      </xdr:nvSpPr>
      <xdr:spPr>
        <a:xfrm>
          <a:off x="4673600"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144055</xdr:rowOff>
    </xdr:from>
    <xdr:to>
      <xdr:col>20</xdr:col>
      <xdr:colOff>38100</xdr:colOff>
      <xdr:row>83</xdr:row>
      <xdr:rowOff>74205</xdr:rowOff>
    </xdr:to>
    <xdr:sp macro="" textlink="">
      <xdr:nvSpPr>
        <xdr:cNvPr id="306" name="楕円 305">
          <a:extLst>
            <a:ext uri="{FF2B5EF4-FFF2-40B4-BE49-F238E27FC236}">
              <a16:creationId xmlns:a16="http://schemas.microsoft.com/office/drawing/2014/main" id="{A694C806-3504-4E14-B844-1A118289A7B7}"/>
            </a:ext>
          </a:extLst>
        </xdr:cNvPr>
        <xdr:cNvSpPr/>
      </xdr:nvSpPr>
      <xdr:spPr>
        <a:xfrm>
          <a:off x="3746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23405</xdr:rowOff>
    </xdr:from>
    <xdr:to>
      <xdr:col>24</xdr:col>
      <xdr:colOff>63500</xdr:colOff>
      <xdr:row>83</xdr:row>
      <xdr:rowOff>67492</xdr:rowOff>
    </xdr:to>
    <xdr:cxnSp macro="">
      <xdr:nvCxnSpPr>
        <xdr:cNvPr id="307" name="直線コネクタ 306">
          <a:extLst>
            <a:ext uri="{FF2B5EF4-FFF2-40B4-BE49-F238E27FC236}">
              <a16:creationId xmlns:a16="http://schemas.microsoft.com/office/drawing/2014/main" id="{FC799C1B-2B75-4AB4-8575-EABEED6640F6}"/>
            </a:ext>
          </a:extLst>
        </xdr:cNvPr>
        <xdr:cNvCxnSpPr/>
      </xdr:nvCxnSpPr>
      <xdr:spPr>
        <a:xfrm>
          <a:off x="3797300" y="1425375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104866</xdr:rowOff>
    </xdr:from>
    <xdr:to>
      <xdr:col>15</xdr:col>
      <xdr:colOff>101600</xdr:colOff>
      <xdr:row>83</xdr:row>
      <xdr:rowOff>35016</xdr:rowOff>
    </xdr:to>
    <xdr:sp macro="" textlink="">
      <xdr:nvSpPr>
        <xdr:cNvPr id="308" name="楕円 307">
          <a:extLst>
            <a:ext uri="{FF2B5EF4-FFF2-40B4-BE49-F238E27FC236}">
              <a16:creationId xmlns:a16="http://schemas.microsoft.com/office/drawing/2014/main" id="{EBB5B2A6-FC21-44E4-9DAB-29F22BB541D7}"/>
            </a:ext>
          </a:extLst>
        </xdr:cNvPr>
        <xdr:cNvSpPr/>
      </xdr:nvSpPr>
      <xdr:spPr>
        <a:xfrm>
          <a:off x="2857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155666</xdr:rowOff>
    </xdr:from>
    <xdr:to>
      <xdr:col>19</xdr:col>
      <xdr:colOff>177800</xdr:colOff>
      <xdr:row>83</xdr:row>
      <xdr:rowOff>23405</xdr:rowOff>
    </xdr:to>
    <xdr:cxnSp macro="">
      <xdr:nvCxnSpPr>
        <xdr:cNvPr id="309" name="直線コネクタ 308">
          <a:extLst>
            <a:ext uri="{FF2B5EF4-FFF2-40B4-BE49-F238E27FC236}">
              <a16:creationId xmlns:a16="http://schemas.microsoft.com/office/drawing/2014/main" id="{5A588E48-C6AD-4BF6-9F8B-815C42383880}"/>
            </a:ext>
          </a:extLst>
        </xdr:cNvPr>
        <xdr:cNvCxnSpPr/>
      </xdr:nvCxnSpPr>
      <xdr:spPr>
        <a:xfrm>
          <a:off x="2908300" y="142145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95069</xdr:rowOff>
    </xdr:from>
    <xdr:to>
      <xdr:col>10</xdr:col>
      <xdr:colOff>165100</xdr:colOff>
      <xdr:row>83</xdr:row>
      <xdr:rowOff>25219</xdr:rowOff>
    </xdr:to>
    <xdr:sp macro="" textlink="">
      <xdr:nvSpPr>
        <xdr:cNvPr id="310" name="楕円 309">
          <a:extLst>
            <a:ext uri="{FF2B5EF4-FFF2-40B4-BE49-F238E27FC236}">
              <a16:creationId xmlns:a16="http://schemas.microsoft.com/office/drawing/2014/main" id="{F941FDC8-5584-4755-B609-DB7E3F776717}"/>
            </a:ext>
          </a:extLst>
        </xdr:cNvPr>
        <xdr:cNvSpPr/>
      </xdr:nvSpPr>
      <xdr:spPr>
        <a:xfrm>
          <a:off x="1968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145869</xdr:rowOff>
    </xdr:from>
    <xdr:to>
      <xdr:col>15</xdr:col>
      <xdr:colOff>50800</xdr:colOff>
      <xdr:row>82</xdr:row>
      <xdr:rowOff>155666</xdr:rowOff>
    </xdr:to>
    <xdr:cxnSp macro="">
      <xdr:nvCxnSpPr>
        <xdr:cNvPr id="311" name="直線コネクタ 310">
          <a:extLst>
            <a:ext uri="{FF2B5EF4-FFF2-40B4-BE49-F238E27FC236}">
              <a16:creationId xmlns:a16="http://schemas.microsoft.com/office/drawing/2014/main" id="{83063717-FE61-43DF-83D4-B0B8D24F4F02}"/>
            </a:ext>
          </a:extLst>
        </xdr:cNvPr>
        <xdr:cNvCxnSpPr/>
      </xdr:nvCxnSpPr>
      <xdr:spPr>
        <a:xfrm>
          <a:off x="2019300" y="142047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68943</xdr:rowOff>
    </xdr:from>
    <xdr:to>
      <xdr:col>6</xdr:col>
      <xdr:colOff>38100</xdr:colOff>
      <xdr:row>82</xdr:row>
      <xdr:rowOff>170543</xdr:rowOff>
    </xdr:to>
    <xdr:sp macro="" textlink="">
      <xdr:nvSpPr>
        <xdr:cNvPr id="312" name="楕円 311">
          <a:extLst>
            <a:ext uri="{FF2B5EF4-FFF2-40B4-BE49-F238E27FC236}">
              <a16:creationId xmlns:a16="http://schemas.microsoft.com/office/drawing/2014/main" id="{D01A9883-0EA2-443B-91CC-5B4FBB67E1F7}"/>
            </a:ext>
          </a:extLst>
        </xdr:cNvPr>
        <xdr:cNvSpPr/>
      </xdr:nvSpPr>
      <xdr:spPr>
        <a:xfrm>
          <a:off x="1079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119743</xdr:rowOff>
    </xdr:from>
    <xdr:to>
      <xdr:col>10</xdr:col>
      <xdr:colOff>114300</xdr:colOff>
      <xdr:row>82</xdr:row>
      <xdr:rowOff>145869</xdr:rowOff>
    </xdr:to>
    <xdr:cxnSp macro="">
      <xdr:nvCxnSpPr>
        <xdr:cNvPr id="313" name="直線コネクタ 312">
          <a:extLst>
            <a:ext uri="{FF2B5EF4-FFF2-40B4-BE49-F238E27FC236}">
              <a16:creationId xmlns:a16="http://schemas.microsoft.com/office/drawing/2014/main" id="{26730176-A0BC-41A0-9EBC-C02BCA61D5FE}"/>
            </a:ext>
          </a:extLst>
        </xdr:cNvPr>
        <xdr:cNvCxnSpPr/>
      </xdr:nvCxnSpPr>
      <xdr:spPr>
        <a:xfrm>
          <a:off x="1130300" y="141786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AE07B95C-B3B7-45F5-A178-5CEDCD9A7844}"/>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9DA927B8-78D3-4B24-8C33-29A722898744}"/>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421E4C9A-393A-47F4-971B-C7E1EA6096C8}"/>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ADB8D1E1-DC47-472A-AABF-C90BFCD45A82}"/>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90732</xdr:rowOff>
    </xdr:from>
    <xdr:ext cx="405111" cy="259045"/>
    <xdr:sp macro="" textlink="">
      <xdr:nvSpPr>
        <xdr:cNvPr id="318" name="n_1mainValue【公営住宅】&#10;有形固定資産減価償却率">
          <a:extLst>
            <a:ext uri="{FF2B5EF4-FFF2-40B4-BE49-F238E27FC236}">
              <a16:creationId xmlns:a16="http://schemas.microsoft.com/office/drawing/2014/main" id="{8BE7F372-4FD6-4F30-BA68-68882050A066}"/>
            </a:ext>
          </a:extLst>
        </xdr:cNvPr>
        <xdr:cNvSpPr txBox="1"/>
      </xdr:nvSpPr>
      <xdr:spPr>
        <a:xfrm>
          <a:off x="3582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51543</xdr:rowOff>
    </xdr:from>
    <xdr:ext cx="405111" cy="259045"/>
    <xdr:sp macro="" textlink="">
      <xdr:nvSpPr>
        <xdr:cNvPr id="319" name="n_2mainValue【公営住宅】&#10;有形固定資産減価償却率">
          <a:extLst>
            <a:ext uri="{FF2B5EF4-FFF2-40B4-BE49-F238E27FC236}">
              <a16:creationId xmlns:a16="http://schemas.microsoft.com/office/drawing/2014/main" id="{74CFD9D9-48FE-4D43-839E-9F857D72EBD7}"/>
            </a:ext>
          </a:extLst>
        </xdr:cNvPr>
        <xdr:cNvSpPr txBox="1"/>
      </xdr:nvSpPr>
      <xdr:spPr>
        <a:xfrm>
          <a:off x="27057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41746</xdr:rowOff>
    </xdr:from>
    <xdr:ext cx="405111" cy="259045"/>
    <xdr:sp macro="" textlink="">
      <xdr:nvSpPr>
        <xdr:cNvPr id="320" name="n_3mainValue【公営住宅】&#10;有形固定資産減価償却率">
          <a:extLst>
            <a:ext uri="{FF2B5EF4-FFF2-40B4-BE49-F238E27FC236}">
              <a16:creationId xmlns:a16="http://schemas.microsoft.com/office/drawing/2014/main" id="{03E919AE-4E03-4502-BB00-AE9ADE56E11F}"/>
            </a:ext>
          </a:extLst>
        </xdr:cNvPr>
        <xdr:cNvSpPr txBox="1"/>
      </xdr:nvSpPr>
      <xdr:spPr>
        <a:xfrm>
          <a:off x="1816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15620</xdr:rowOff>
    </xdr:from>
    <xdr:ext cx="405111" cy="259045"/>
    <xdr:sp macro="" textlink="">
      <xdr:nvSpPr>
        <xdr:cNvPr id="321" name="n_4mainValue【公営住宅】&#10;有形固定資産減価償却率">
          <a:extLst>
            <a:ext uri="{FF2B5EF4-FFF2-40B4-BE49-F238E27FC236}">
              <a16:creationId xmlns:a16="http://schemas.microsoft.com/office/drawing/2014/main" id="{2ED0655D-39D3-486E-AC0B-D7A563F4AC1A}"/>
            </a:ext>
          </a:extLst>
        </xdr:cNvPr>
        <xdr:cNvSpPr txBox="1"/>
      </xdr:nvSpPr>
      <xdr:spPr>
        <a:xfrm>
          <a:off x="927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5AA1E87-E36C-4167-82DA-79518946FA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8C3FDDB-9BDB-4BE8-9E4E-CF5404939A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9ACE0FF-085A-48AC-9E75-7EF73C6C9E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2C535A4-EEF2-4BD9-914F-047C86996C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8B1C918-5EE4-4F74-B6C6-B988DC38F7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8F833AD-1FA4-4E91-9608-D5CF22FF5F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7F7BF3B-8F74-4B89-B758-3427851444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7BEECF3-E456-4E38-9284-CFC857BE61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41AA8F3-CC4E-4014-A73E-BA174CFFBC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0A837AF-FE11-4ADC-9D36-D6D7762BF2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39C1BFA-605A-46D5-9EEE-3A2EB80A61A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DE10C9A-F9AC-442B-AC01-3F5993EEE43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728A4126-C947-4919-8C57-079722BECAA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548E699B-BE60-4C25-920F-84F9BA88C82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D4BB7A7-610A-4BCD-944F-1A6E7D26155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698004D-B05C-45F0-A7BB-A5C06D157AA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A1A201BF-78B2-4955-A194-21CE7A83C83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2C9CC87-9CC9-4550-84AE-00A68357A74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118FF0A-8348-4C94-A535-F1DE0957AF7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81126A9C-1B20-438E-9319-71B11633517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C927315-8E0C-478A-9E96-C03381EF6F3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1588F4E-34ED-47AF-B2C4-D82E5AAD7D2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90AA1DA-834F-4B9D-A14D-55B447A123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EBEF0A6-ED1A-47C6-8BAD-C45CC81E85C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00B4E37-05EF-4D0A-9567-7305734B90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6F037A05-C724-41C5-BA09-16406490D2B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E119099F-1A0A-4471-B010-53F61BD08794}"/>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96F9ADA2-F636-432E-8BF6-A1CDFFF8E9E9}"/>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C0CFF8D-8CC3-4DBA-80FF-2F20288827C2}"/>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9D60DBCA-EFA1-4E89-BAE5-9220FD9C1E92}"/>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8FB06072-6D55-4C4E-9225-BE0AEFAF6510}"/>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5E2DC49B-6C3C-41A3-9BC3-F53182460F4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3B6162EB-669B-4BD7-AA58-3BE1F7B31EA8}"/>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685783A7-D1B9-4BED-BF1C-FBC1DAD959FF}"/>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B1EBF9B4-1DC0-4662-B629-DB5CE3EBD6EF}"/>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6104F9B-A061-4DA9-B6C4-EE3C0DAA821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9BE7CEE-40B6-45A7-BDDE-C175268B90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74F424A-A4C1-4AD6-B03E-0C62B9ADDA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40AE1D3-CCB5-492E-8132-916E4EB77E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F2D922-7C90-4910-9519-B0D685EE8F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2A44BDD-D4C1-4763-8C1E-C3C43873BA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54682</xdr:rowOff>
    </xdr:from>
    <xdr:to>
      <xdr:col>55</xdr:col>
      <xdr:colOff>50800</xdr:colOff>
      <xdr:row>80</xdr:row>
      <xdr:rowOff>156282</xdr:rowOff>
    </xdr:to>
    <xdr:sp macro="" textlink="">
      <xdr:nvSpPr>
        <xdr:cNvPr id="363" name="楕円 362">
          <a:extLst>
            <a:ext uri="{FF2B5EF4-FFF2-40B4-BE49-F238E27FC236}">
              <a16:creationId xmlns:a16="http://schemas.microsoft.com/office/drawing/2014/main" id="{D1A2FD02-B58C-4C46-A69F-C5A805A61D05}"/>
            </a:ext>
          </a:extLst>
        </xdr:cNvPr>
        <xdr:cNvSpPr/>
      </xdr:nvSpPr>
      <xdr:spPr>
        <a:xfrm>
          <a:off x="10426700" y="1377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77559</xdr:rowOff>
    </xdr:from>
    <xdr:ext cx="534377" cy="259045"/>
    <xdr:sp macro="" textlink="">
      <xdr:nvSpPr>
        <xdr:cNvPr id="364" name="【公営住宅】&#10;一人当たり面積該当値テキスト">
          <a:extLst>
            <a:ext uri="{FF2B5EF4-FFF2-40B4-BE49-F238E27FC236}">
              <a16:creationId xmlns:a16="http://schemas.microsoft.com/office/drawing/2014/main" id="{2F7A8BE7-D40D-496A-8F0E-B9927893C7EB}"/>
            </a:ext>
          </a:extLst>
        </xdr:cNvPr>
        <xdr:cNvSpPr txBox="1"/>
      </xdr:nvSpPr>
      <xdr:spPr>
        <a:xfrm>
          <a:off x="10515600" y="136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92565</xdr:rowOff>
    </xdr:from>
    <xdr:to>
      <xdr:col>50</xdr:col>
      <xdr:colOff>165100</xdr:colOff>
      <xdr:row>81</xdr:row>
      <xdr:rowOff>22715</xdr:rowOff>
    </xdr:to>
    <xdr:sp macro="" textlink="">
      <xdr:nvSpPr>
        <xdr:cNvPr id="365" name="楕円 364">
          <a:extLst>
            <a:ext uri="{FF2B5EF4-FFF2-40B4-BE49-F238E27FC236}">
              <a16:creationId xmlns:a16="http://schemas.microsoft.com/office/drawing/2014/main" id="{32CB7388-E400-428F-8CF7-57E1893C70B3}"/>
            </a:ext>
          </a:extLst>
        </xdr:cNvPr>
        <xdr:cNvSpPr/>
      </xdr:nvSpPr>
      <xdr:spPr>
        <a:xfrm>
          <a:off x="9588500" y="138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105482</xdr:rowOff>
    </xdr:from>
    <xdr:to>
      <xdr:col>55</xdr:col>
      <xdr:colOff>0</xdr:colOff>
      <xdr:row>80</xdr:row>
      <xdr:rowOff>143365</xdr:rowOff>
    </xdr:to>
    <xdr:cxnSp macro="">
      <xdr:nvCxnSpPr>
        <xdr:cNvPr id="366" name="直線コネクタ 365">
          <a:extLst>
            <a:ext uri="{FF2B5EF4-FFF2-40B4-BE49-F238E27FC236}">
              <a16:creationId xmlns:a16="http://schemas.microsoft.com/office/drawing/2014/main" id="{9ACB7B32-C6F3-4406-8B36-7B3F4565881B}"/>
            </a:ext>
          </a:extLst>
        </xdr:cNvPr>
        <xdr:cNvCxnSpPr/>
      </xdr:nvCxnSpPr>
      <xdr:spPr>
        <a:xfrm flipV="1">
          <a:off x="9639300" y="13821482"/>
          <a:ext cx="8382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109874</xdr:rowOff>
    </xdr:from>
    <xdr:to>
      <xdr:col>46</xdr:col>
      <xdr:colOff>38100</xdr:colOff>
      <xdr:row>81</xdr:row>
      <xdr:rowOff>40024</xdr:rowOff>
    </xdr:to>
    <xdr:sp macro="" textlink="">
      <xdr:nvSpPr>
        <xdr:cNvPr id="367" name="楕円 366">
          <a:extLst>
            <a:ext uri="{FF2B5EF4-FFF2-40B4-BE49-F238E27FC236}">
              <a16:creationId xmlns:a16="http://schemas.microsoft.com/office/drawing/2014/main" id="{B3D44ABE-C58F-4E8A-AA9E-D25957A49BB5}"/>
            </a:ext>
          </a:extLst>
        </xdr:cNvPr>
        <xdr:cNvSpPr/>
      </xdr:nvSpPr>
      <xdr:spPr>
        <a:xfrm>
          <a:off x="8699500" y="138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143365</xdr:rowOff>
    </xdr:from>
    <xdr:to>
      <xdr:col>50</xdr:col>
      <xdr:colOff>114300</xdr:colOff>
      <xdr:row>80</xdr:row>
      <xdr:rowOff>160674</xdr:rowOff>
    </xdr:to>
    <xdr:cxnSp macro="">
      <xdr:nvCxnSpPr>
        <xdr:cNvPr id="368" name="直線コネクタ 367">
          <a:extLst>
            <a:ext uri="{FF2B5EF4-FFF2-40B4-BE49-F238E27FC236}">
              <a16:creationId xmlns:a16="http://schemas.microsoft.com/office/drawing/2014/main" id="{B67C3458-2BFC-4F17-A827-C7BC70C260DB}"/>
            </a:ext>
          </a:extLst>
        </xdr:cNvPr>
        <xdr:cNvCxnSpPr/>
      </xdr:nvCxnSpPr>
      <xdr:spPr>
        <a:xfrm flipV="1">
          <a:off x="8750300" y="13859365"/>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136544</xdr:rowOff>
    </xdr:from>
    <xdr:to>
      <xdr:col>41</xdr:col>
      <xdr:colOff>101600</xdr:colOff>
      <xdr:row>81</xdr:row>
      <xdr:rowOff>66694</xdr:rowOff>
    </xdr:to>
    <xdr:sp macro="" textlink="">
      <xdr:nvSpPr>
        <xdr:cNvPr id="369" name="楕円 368">
          <a:extLst>
            <a:ext uri="{FF2B5EF4-FFF2-40B4-BE49-F238E27FC236}">
              <a16:creationId xmlns:a16="http://schemas.microsoft.com/office/drawing/2014/main" id="{5F0621BB-9433-4DD6-8D27-5D27E12DB4F3}"/>
            </a:ext>
          </a:extLst>
        </xdr:cNvPr>
        <xdr:cNvSpPr/>
      </xdr:nvSpPr>
      <xdr:spPr>
        <a:xfrm>
          <a:off x="7810500" y="138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160674</xdr:rowOff>
    </xdr:from>
    <xdr:to>
      <xdr:col>45</xdr:col>
      <xdr:colOff>177800</xdr:colOff>
      <xdr:row>81</xdr:row>
      <xdr:rowOff>15894</xdr:rowOff>
    </xdr:to>
    <xdr:cxnSp macro="">
      <xdr:nvCxnSpPr>
        <xdr:cNvPr id="370" name="直線コネクタ 369">
          <a:extLst>
            <a:ext uri="{FF2B5EF4-FFF2-40B4-BE49-F238E27FC236}">
              <a16:creationId xmlns:a16="http://schemas.microsoft.com/office/drawing/2014/main" id="{498FD18A-F4F6-4F67-9ECD-AF26F7402F20}"/>
            </a:ext>
          </a:extLst>
        </xdr:cNvPr>
        <xdr:cNvCxnSpPr/>
      </xdr:nvCxnSpPr>
      <xdr:spPr>
        <a:xfrm flipV="1">
          <a:off x="7861300" y="1387667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152110</xdr:rowOff>
    </xdr:from>
    <xdr:to>
      <xdr:col>36</xdr:col>
      <xdr:colOff>165100</xdr:colOff>
      <xdr:row>81</xdr:row>
      <xdr:rowOff>82260</xdr:rowOff>
    </xdr:to>
    <xdr:sp macro="" textlink="">
      <xdr:nvSpPr>
        <xdr:cNvPr id="371" name="楕円 370">
          <a:extLst>
            <a:ext uri="{FF2B5EF4-FFF2-40B4-BE49-F238E27FC236}">
              <a16:creationId xmlns:a16="http://schemas.microsoft.com/office/drawing/2014/main" id="{D9A956E7-AFEA-4405-984F-D6FA1900A80F}"/>
            </a:ext>
          </a:extLst>
        </xdr:cNvPr>
        <xdr:cNvSpPr/>
      </xdr:nvSpPr>
      <xdr:spPr>
        <a:xfrm>
          <a:off x="6921500" y="138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15894</xdr:rowOff>
    </xdr:from>
    <xdr:to>
      <xdr:col>41</xdr:col>
      <xdr:colOff>50800</xdr:colOff>
      <xdr:row>81</xdr:row>
      <xdr:rowOff>31460</xdr:rowOff>
    </xdr:to>
    <xdr:cxnSp macro="">
      <xdr:nvCxnSpPr>
        <xdr:cNvPr id="372" name="直線コネクタ 371">
          <a:extLst>
            <a:ext uri="{FF2B5EF4-FFF2-40B4-BE49-F238E27FC236}">
              <a16:creationId xmlns:a16="http://schemas.microsoft.com/office/drawing/2014/main" id="{59E7057C-3562-4F71-8EA2-322AA6E1D5DE}"/>
            </a:ext>
          </a:extLst>
        </xdr:cNvPr>
        <xdr:cNvCxnSpPr/>
      </xdr:nvCxnSpPr>
      <xdr:spPr>
        <a:xfrm flipV="1">
          <a:off x="6972300" y="13903344"/>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F014F460-4444-4F57-8367-E848666B747A}"/>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477950AB-E147-43BA-8AF7-9B9BB3BBA53E}"/>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518AFB05-7F4D-49B8-8531-4F623C07F07C}"/>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AC519A4C-E2EB-4075-95BD-B3BDB038D07F}"/>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39242</xdr:rowOff>
    </xdr:from>
    <xdr:ext cx="469744" cy="259045"/>
    <xdr:sp macro="" textlink="">
      <xdr:nvSpPr>
        <xdr:cNvPr id="377" name="n_1mainValue【公営住宅】&#10;一人当たり面積">
          <a:extLst>
            <a:ext uri="{FF2B5EF4-FFF2-40B4-BE49-F238E27FC236}">
              <a16:creationId xmlns:a16="http://schemas.microsoft.com/office/drawing/2014/main" id="{9A869AA5-8BCA-4759-A148-6598049E151F}"/>
            </a:ext>
          </a:extLst>
        </xdr:cNvPr>
        <xdr:cNvSpPr txBox="1"/>
      </xdr:nvSpPr>
      <xdr:spPr>
        <a:xfrm>
          <a:off x="9391727" y="135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56551</xdr:rowOff>
    </xdr:from>
    <xdr:ext cx="469744" cy="259045"/>
    <xdr:sp macro="" textlink="">
      <xdr:nvSpPr>
        <xdr:cNvPr id="378" name="n_2mainValue【公営住宅】&#10;一人当たり面積">
          <a:extLst>
            <a:ext uri="{FF2B5EF4-FFF2-40B4-BE49-F238E27FC236}">
              <a16:creationId xmlns:a16="http://schemas.microsoft.com/office/drawing/2014/main" id="{97AA4264-5F21-4C69-86E6-8A799EF529BA}"/>
            </a:ext>
          </a:extLst>
        </xdr:cNvPr>
        <xdr:cNvSpPr txBox="1"/>
      </xdr:nvSpPr>
      <xdr:spPr>
        <a:xfrm>
          <a:off x="8515427" y="136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83221</xdr:rowOff>
    </xdr:from>
    <xdr:ext cx="469744" cy="259045"/>
    <xdr:sp macro="" textlink="">
      <xdr:nvSpPr>
        <xdr:cNvPr id="379" name="n_3mainValue【公営住宅】&#10;一人当たり面積">
          <a:extLst>
            <a:ext uri="{FF2B5EF4-FFF2-40B4-BE49-F238E27FC236}">
              <a16:creationId xmlns:a16="http://schemas.microsoft.com/office/drawing/2014/main" id="{B314872A-80F6-4B80-A767-2F8B5430683A}"/>
            </a:ext>
          </a:extLst>
        </xdr:cNvPr>
        <xdr:cNvSpPr txBox="1"/>
      </xdr:nvSpPr>
      <xdr:spPr>
        <a:xfrm>
          <a:off x="7626427" y="136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98787</xdr:rowOff>
    </xdr:from>
    <xdr:ext cx="469744" cy="259045"/>
    <xdr:sp macro="" textlink="">
      <xdr:nvSpPr>
        <xdr:cNvPr id="380" name="n_4mainValue【公営住宅】&#10;一人当たり面積">
          <a:extLst>
            <a:ext uri="{FF2B5EF4-FFF2-40B4-BE49-F238E27FC236}">
              <a16:creationId xmlns:a16="http://schemas.microsoft.com/office/drawing/2014/main" id="{FB5E3155-4764-47D6-8231-417D9818A379}"/>
            </a:ext>
          </a:extLst>
        </xdr:cNvPr>
        <xdr:cNvSpPr txBox="1"/>
      </xdr:nvSpPr>
      <xdr:spPr>
        <a:xfrm>
          <a:off x="6737427" y="136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7A832DB-C284-4DC4-8D71-0A4F8734830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2FB8FC2-4E92-47AE-B591-A0DBDA9486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D19B495-D40E-4418-B514-BF9A0199AE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0BFE02A-1B25-4007-B846-CF4D50338E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00BAD97-E357-4916-8AE0-B5FC2F266E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E350DC1-B46D-4F9B-971A-06A9C1E0F8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20C88C8-7C86-4D8C-93AF-F37AEFD6CF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4C2A893-06C7-4DD2-BCA7-EBEF418A0E8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4FF0DD8-E1B7-44D7-AE1E-91724D1F1D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88253CD-53F4-4508-82C6-F5741F6330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BC9E08D-404D-4700-AFAF-3A8696DDB0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2C9EDCFF-5DD2-4F89-A605-E78B578B42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E0ADC5E2-B250-4FE1-B640-87BB50E709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A61E9B4B-BC33-4ACB-A6B5-53CBBB1520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42800495-A38A-46B0-9D04-DE87D501AD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D07468F-10CB-4CF3-88B5-EFD202F1AF5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219206A-731B-4FAA-8183-FA82FB5862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0984A9E-0084-4459-AA6F-47E03CD0D7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84D3021-1E96-4FA6-992E-2D59998977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4B3F197-F7AA-4DE0-A734-78B0BFE42E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F71983D-DC22-46F8-91B8-EF8785D401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637AEDC5-9996-4994-AC39-566EB7F2FE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950375F-6C97-4E46-BC0E-D7283E0927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4742D80B-BF7E-43A3-9B34-0C41855F4A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4C35A36-0916-41DE-8D85-7F25049788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872FFFB-D52B-4EFD-8DBF-291B45B70B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9F786211-0D14-4889-B37B-A38702FD7A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F14861E9-651E-4383-ABE9-6975677390C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AB94887B-4E50-4F3D-BE14-B2C588596C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C331FE3A-CFF6-42A6-93CA-A0B051BB9FF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6293899D-34D9-488B-83DE-1FBCD549BF4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95E0DF71-F54E-48DF-9BC7-5FFFBB4E61B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7EA04487-8E9E-4193-B63C-5CB1F91D75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D07815A2-F767-4165-9ABF-4D4318D1ADF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2DCCA48A-B2C4-4CB4-AE3C-240569D1F4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1601814-A445-455B-9883-3DE962EB346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2F43943A-E2E1-42CC-B0AB-216B3CF1E86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2B885BAE-C0F0-4C03-9874-CC11D7EF41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5F37132-DC3C-47F6-879C-BB1727AF14B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7FE6007-EAA6-45C2-9068-36A906A48D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C93F949-3C52-4B19-B6C0-38EE433A18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693A20E0-BF76-4D09-8C6D-41587C987816}"/>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E552AB44-6DEB-40D4-B7E3-20A4C0A8905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D8742C8F-4D4A-46F7-ADAA-DCE7ADF81A0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D2FE2B4E-BD80-420C-AE5C-F3BF073F96C7}"/>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56FE612E-AFAE-42AE-9B2F-A3CB54E5ED8C}"/>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0D08A88-6497-4EFC-AA68-9411A089C2AD}"/>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87441483-16CA-4FEB-A112-5FAB6CE4E02F}"/>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6D54B51D-8128-4928-855F-DAFAE2F0F8E2}"/>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8440CC3B-2222-4F90-8BC7-BCF11C6B0BB1}"/>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1335A521-711B-43E8-80CB-8872E76499D3}"/>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43160F2D-3273-4025-85EC-CC97A5B8522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FCAA5B0-46F8-4484-8306-88A3DB3A94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EEE503B-88CB-4A0D-B5D3-0DCDCE9C10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290CB57-522B-41BC-8729-8F33FE5FA4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152A9B7-789A-401D-8741-86B15234CD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730AFCD-6D3F-4852-9339-4D52C8DE8C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120106</xdr:rowOff>
    </xdr:from>
    <xdr:to>
      <xdr:col>85</xdr:col>
      <xdr:colOff>177800</xdr:colOff>
      <xdr:row>39</xdr:row>
      <xdr:rowOff>50256</xdr:rowOff>
    </xdr:to>
    <xdr:sp macro="" textlink="">
      <xdr:nvSpPr>
        <xdr:cNvPr id="438" name="楕円 437">
          <a:extLst>
            <a:ext uri="{FF2B5EF4-FFF2-40B4-BE49-F238E27FC236}">
              <a16:creationId xmlns:a16="http://schemas.microsoft.com/office/drawing/2014/main" id="{F0298F6B-F53F-4A72-B468-64E4D3CC2857}"/>
            </a:ext>
          </a:extLst>
        </xdr:cNvPr>
        <xdr:cNvSpPr/>
      </xdr:nvSpPr>
      <xdr:spPr>
        <a:xfrm>
          <a:off x="16268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98533</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C7C831C-0C55-4ED5-A5E9-1EC670EAA8C6}"/>
            </a:ext>
          </a:extLst>
        </xdr:cNvPr>
        <xdr:cNvSpPr txBox="1"/>
      </xdr:nvSpPr>
      <xdr:spPr>
        <a:xfrm>
          <a:off x="16357600"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17235</xdr:rowOff>
    </xdr:from>
    <xdr:to>
      <xdr:col>81</xdr:col>
      <xdr:colOff>101600</xdr:colOff>
      <xdr:row>38</xdr:row>
      <xdr:rowOff>118835</xdr:rowOff>
    </xdr:to>
    <xdr:sp macro="" textlink="">
      <xdr:nvSpPr>
        <xdr:cNvPr id="440" name="楕円 439">
          <a:extLst>
            <a:ext uri="{FF2B5EF4-FFF2-40B4-BE49-F238E27FC236}">
              <a16:creationId xmlns:a16="http://schemas.microsoft.com/office/drawing/2014/main" id="{77EAE7A8-A7E6-47EF-B667-E392257D203F}"/>
            </a:ext>
          </a:extLst>
        </xdr:cNvPr>
        <xdr:cNvSpPr/>
      </xdr:nvSpPr>
      <xdr:spPr>
        <a:xfrm>
          <a:off x="15430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38</xdr:row>
      <xdr:rowOff>170906</xdr:rowOff>
    </xdr:to>
    <xdr:cxnSp macro="">
      <xdr:nvCxnSpPr>
        <xdr:cNvPr id="441" name="直線コネクタ 440">
          <a:extLst>
            <a:ext uri="{FF2B5EF4-FFF2-40B4-BE49-F238E27FC236}">
              <a16:creationId xmlns:a16="http://schemas.microsoft.com/office/drawing/2014/main" id="{77ABE3C5-D944-4084-AE8E-C38293D6DE73}"/>
            </a:ext>
          </a:extLst>
        </xdr:cNvPr>
        <xdr:cNvCxnSpPr/>
      </xdr:nvCxnSpPr>
      <xdr:spPr>
        <a:xfrm>
          <a:off x="15481300" y="6583135"/>
          <a:ext cx="8382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42" name="楕円 441">
          <a:extLst>
            <a:ext uri="{FF2B5EF4-FFF2-40B4-BE49-F238E27FC236}">
              <a16:creationId xmlns:a16="http://schemas.microsoft.com/office/drawing/2014/main" id="{EE57C877-E24E-438C-85E5-979B045A0A40}"/>
            </a:ext>
          </a:extLst>
        </xdr:cNvPr>
        <xdr:cNvSpPr/>
      </xdr:nvSpPr>
      <xdr:spPr>
        <a:xfrm>
          <a:off x="14541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43543</xdr:rowOff>
    </xdr:from>
    <xdr:to>
      <xdr:col>81</xdr:col>
      <xdr:colOff>50800</xdr:colOff>
      <xdr:row>38</xdr:row>
      <xdr:rowOff>68035</xdr:rowOff>
    </xdr:to>
    <xdr:cxnSp macro="">
      <xdr:nvCxnSpPr>
        <xdr:cNvPr id="443" name="直線コネクタ 442">
          <a:extLst>
            <a:ext uri="{FF2B5EF4-FFF2-40B4-BE49-F238E27FC236}">
              <a16:creationId xmlns:a16="http://schemas.microsoft.com/office/drawing/2014/main" id="{F7BA379F-5804-487A-9D89-144C87370BE1}"/>
            </a:ext>
          </a:extLst>
        </xdr:cNvPr>
        <xdr:cNvCxnSpPr/>
      </xdr:nvCxnSpPr>
      <xdr:spPr>
        <a:xfrm>
          <a:off x="14592300" y="65586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444" name="楕円 443">
          <a:extLst>
            <a:ext uri="{FF2B5EF4-FFF2-40B4-BE49-F238E27FC236}">
              <a16:creationId xmlns:a16="http://schemas.microsoft.com/office/drawing/2014/main" id="{1FE07B79-FBBA-4660-B8E3-9E79CED9FC24}"/>
            </a:ext>
          </a:extLst>
        </xdr:cNvPr>
        <xdr:cNvSpPr/>
      </xdr:nvSpPr>
      <xdr:spPr>
        <a:xfrm>
          <a:off x="13652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43543</xdr:rowOff>
    </xdr:to>
    <xdr:cxnSp macro="">
      <xdr:nvCxnSpPr>
        <xdr:cNvPr id="445" name="直線コネクタ 444">
          <a:extLst>
            <a:ext uri="{FF2B5EF4-FFF2-40B4-BE49-F238E27FC236}">
              <a16:creationId xmlns:a16="http://schemas.microsoft.com/office/drawing/2014/main" id="{FB848016-6B1A-4D83-A273-667FE7A82EA0}"/>
            </a:ext>
          </a:extLst>
        </xdr:cNvPr>
        <xdr:cNvCxnSpPr/>
      </xdr:nvCxnSpPr>
      <xdr:spPr>
        <a:xfrm>
          <a:off x="13703300" y="65357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446" name="楕円 445">
          <a:extLst>
            <a:ext uri="{FF2B5EF4-FFF2-40B4-BE49-F238E27FC236}">
              <a16:creationId xmlns:a16="http://schemas.microsoft.com/office/drawing/2014/main" id="{52328EF8-0FC3-4796-8F89-0F035593D8E6}"/>
            </a:ext>
          </a:extLst>
        </xdr:cNvPr>
        <xdr:cNvSpPr/>
      </xdr:nvSpPr>
      <xdr:spPr>
        <a:xfrm>
          <a:off x="12763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159476</xdr:rowOff>
    </xdr:from>
    <xdr:to>
      <xdr:col>71</xdr:col>
      <xdr:colOff>177800</xdr:colOff>
      <xdr:row>38</xdr:row>
      <xdr:rowOff>20683</xdr:rowOff>
    </xdr:to>
    <xdr:cxnSp macro="">
      <xdr:nvCxnSpPr>
        <xdr:cNvPr id="447" name="直線コネクタ 446">
          <a:extLst>
            <a:ext uri="{FF2B5EF4-FFF2-40B4-BE49-F238E27FC236}">
              <a16:creationId xmlns:a16="http://schemas.microsoft.com/office/drawing/2014/main" id="{C87E8EF6-4BA1-4F43-98BE-80B0FE981F81}"/>
            </a:ext>
          </a:extLst>
        </xdr:cNvPr>
        <xdr:cNvCxnSpPr/>
      </xdr:nvCxnSpPr>
      <xdr:spPr>
        <a:xfrm>
          <a:off x="12814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9F72F8AC-3509-48B4-9B63-B8CE456C6E3E}"/>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96EF060-14C1-4EF7-9B31-0046DA5FFD52}"/>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A2B35929-6F0A-43B0-BFB0-DAC9980C0881}"/>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A8CAA35-52F3-40B7-BCA0-2167DBC28EBD}"/>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109962</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57AA9126-332C-4C2C-BB8B-5D6B438892C4}"/>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1D0C292-0D72-42F5-A04C-C17528E8F47A}"/>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62610</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CA18F8E8-9E88-44CD-A21B-860F41429861}"/>
            </a:ext>
          </a:extLst>
        </xdr:cNvPr>
        <xdr:cNvSpPr txBox="1"/>
      </xdr:nvSpPr>
      <xdr:spPr>
        <a:xfrm>
          <a:off x="13500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89651AE-B181-4195-BAD8-958748246313}"/>
            </a:ext>
          </a:extLst>
        </xdr:cNvPr>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7A1E7180-5456-4B1B-8B46-66037B5183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9E680707-7230-41CC-8179-62E8F60D00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D719310-F816-475D-B771-B70B3E4304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54C03DB-3D59-42CD-869A-E295B0696A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9BF3DE6-89E5-4496-81F0-0967E1C1102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0705D51-E936-49BC-86AD-5E1D7E3838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0C151F4-FC5C-4392-A950-BF5BC37D0C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3BCADD2-A995-453F-9BA6-A97AD2C8AF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99A45B8A-E26B-410A-8053-9C9F842655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B5938A23-1AC7-45AC-B1A4-5CDA7F395A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F2B8A300-EF9F-416F-A8FB-3F664952D6C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238D718-32EA-402E-8E20-9AB4DC8DECD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DAC196D-936A-4D20-962F-16DEBABEF6A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9A128C83-BD06-4DEA-935E-F25201B4D13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A4583F77-33C5-4F13-9B6C-982A4A87550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AFE59554-0C8B-477B-9D9F-A563A992AAD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9A128E3-6D8C-4C96-892F-05D4797186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6743F4E3-70BB-44CD-BC6D-9D53CECCD84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A0CE0FDB-9C8C-41C0-BE10-AE327C3F24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661149C4-A6D1-44AB-9EAE-AC201C0AA5E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8BE7723-34B2-436F-83CD-D3AA5D3C03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D0059F8D-29D0-4BA8-89F6-5A9F156A15B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C2A3650-D614-4E8A-B674-B74B57AC68A1}"/>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C2469DC2-5F6E-42B4-B51C-E107BE263CCF}"/>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8394A62-D3D1-4E82-9C99-B50C1E2AAB08}"/>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447CE80A-3FD2-4103-91FF-FFA921A3D6F1}"/>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B6928AA-87DF-4920-9DD7-55D9EF10A398}"/>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26A68D79-47BC-4298-B90C-E8A0712049EE}"/>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E72966DB-64A9-4E94-90B8-4A813A6E67B9}"/>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28730240-FA6C-4910-AF1C-37692F08EE57}"/>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3D49C9A1-51C6-4A97-A77E-F47F9618AD7B}"/>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C466FB4B-653A-4F77-846A-8E355D38FBD8}"/>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FA17022-02C6-4061-801B-D40A64DF41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5B4D00D-84F0-461A-BA29-456F1789FC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4320030-48F4-4D7A-AFA6-94FCB7D7E6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D843DE7-7E67-4DF1-8DC4-B9DDC1B930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8AE99C2-B1EF-4A6B-875E-90B25845B26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29972</xdr:rowOff>
    </xdr:from>
    <xdr:to>
      <xdr:col>116</xdr:col>
      <xdr:colOff>114300</xdr:colOff>
      <xdr:row>38</xdr:row>
      <xdr:rowOff>131572</xdr:rowOff>
    </xdr:to>
    <xdr:sp macro="" textlink="">
      <xdr:nvSpPr>
        <xdr:cNvPr id="493" name="楕円 492">
          <a:extLst>
            <a:ext uri="{FF2B5EF4-FFF2-40B4-BE49-F238E27FC236}">
              <a16:creationId xmlns:a16="http://schemas.microsoft.com/office/drawing/2014/main" id="{A2D35EE3-03A0-4749-91B6-C557CDF32219}"/>
            </a:ext>
          </a:extLst>
        </xdr:cNvPr>
        <xdr:cNvSpPr/>
      </xdr:nvSpPr>
      <xdr:spPr>
        <a:xfrm>
          <a:off x="22110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52849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20AB2A2C-9A98-435C-86D9-80682957045D}"/>
            </a:ext>
          </a:extLst>
        </xdr:cNvPr>
        <xdr:cNvSpPr txBox="1"/>
      </xdr:nvSpPr>
      <xdr:spPr>
        <a:xfrm>
          <a:off x="22199600"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50088</xdr:rowOff>
    </xdr:from>
    <xdr:to>
      <xdr:col>112</xdr:col>
      <xdr:colOff>38100</xdr:colOff>
      <xdr:row>38</xdr:row>
      <xdr:rowOff>151688</xdr:rowOff>
    </xdr:to>
    <xdr:sp macro="" textlink="">
      <xdr:nvSpPr>
        <xdr:cNvPr id="495" name="楕円 494">
          <a:extLst>
            <a:ext uri="{FF2B5EF4-FFF2-40B4-BE49-F238E27FC236}">
              <a16:creationId xmlns:a16="http://schemas.microsoft.com/office/drawing/2014/main" id="{88FBA462-3B03-4624-B11B-BBC1EB709226}"/>
            </a:ext>
          </a:extLst>
        </xdr:cNvPr>
        <xdr:cNvSpPr/>
      </xdr:nvSpPr>
      <xdr:spPr>
        <a:xfrm>
          <a:off x="21272500" y="6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80772</xdr:rowOff>
    </xdr:from>
    <xdr:to>
      <xdr:col>116</xdr:col>
      <xdr:colOff>63500</xdr:colOff>
      <xdr:row>38</xdr:row>
      <xdr:rowOff>100888</xdr:rowOff>
    </xdr:to>
    <xdr:cxnSp macro="">
      <xdr:nvCxnSpPr>
        <xdr:cNvPr id="496" name="直線コネクタ 495">
          <a:extLst>
            <a:ext uri="{FF2B5EF4-FFF2-40B4-BE49-F238E27FC236}">
              <a16:creationId xmlns:a16="http://schemas.microsoft.com/office/drawing/2014/main" id="{EAB3920E-820F-49C1-9104-5FFD8693AD9A}"/>
            </a:ext>
          </a:extLst>
        </xdr:cNvPr>
        <xdr:cNvCxnSpPr/>
      </xdr:nvCxnSpPr>
      <xdr:spPr>
        <a:xfrm flipV="1">
          <a:off x="21323300" y="6595872"/>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59233</xdr:rowOff>
    </xdr:from>
    <xdr:to>
      <xdr:col>107</xdr:col>
      <xdr:colOff>101600</xdr:colOff>
      <xdr:row>38</xdr:row>
      <xdr:rowOff>160833</xdr:rowOff>
    </xdr:to>
    <xdr:sp macro="" textlink="">
      <xdr:nvSpPr>
        <xdr:cNvPr id="497" name="楕円 496">
          <a:extLst>
            <a:ext uri="{FF2B5EF4-FFF2-40B4-BE49-F238E27FC236}">
              <a16:creationId xmlns:a16="http://schemas.microsoft.com/office/drawing/2014/main" id="{85DACB80-82FB-4DA6-9FF4-C22CCE1AD68D}"/>
            </a:ext>
          </a:extLst>
        </xdr:cNvPr>
        <xdr:cNvSpPr/>
      </xdr:nvSpPr>
      <xdr:spPr>
        <a:xfrm>
          <a:off x="20383500" y="65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100888</xdr:rowOff>
    </xdr:from>
    <xdr:to>
      <xdr:col>111</xdr:col>
      <xdr:colOff>177800</xdr:colOff>
      <xdr:row>38</xdr:row>
      <xdr:rowOff>110033</xdr:rowOff>
    </xdr:to>
    <xdr:cxnSp macro="">
      <xdr:nvCxnSpPr>
        <xdr:cNvPr id="498" name="直線コネクタ 497">
          <a:extLst>
            <a:ext uri="{FF2B5EF4-FFF2-40B4-BE49-F238E27FC236}">
              <a16:creationId xmlns:a16="http://schemas.microsoft.com/office/drawing/2014/main" id="{51FA27EA-F3F3-4932-9DD3-27391B801504}"/>
            </a:ext>
          </a:extLst>
        </xdr:cNvPr>
        <xdr:cNvCxnSpPr/>
      </xdr:nvCxnSpPr>
      <xdr:spPr>
        <a:xfrm flipV="1">
          <a:off x="20434300" y="661598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72949</xdr:rowOff>
    </xdr:from>
    <xdr:to>
      <xdr:col>102</xdr:col>
      <xdr:colOff>165100</xdr:colOff>
      <xdr:row>39</xdr:row>
      <xdr:rowOff>3099</xdr:rowOff>
    </xdr:to>
    <xdr:sp macro="" textlink="">
      <xdr:nvSpPr>
        <xdr:cNvPr id="499" name="楕円 498">
          <a:extLst>
            <a:ext uri="{FF2B5EF4-FFF2-40B4-BE49-F238E27FC236}">
              <a16:creationId xmlns:a16="http://schemas.microsoft.com/office/drawing/2014/main" id="{3D6E6021-CCE3-4B3C-A8E3-66B4B370CF64}"/>
            </a:ext>
          </a:extLst>
        </xdr:cNvPr>
        <xdr:cNvSpPr/>
      </xdr:nvSpPr>
      <xdr:spPr>
        <a:xfrm>
          <a:off x="19494500" y="65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110033</xdr:rowOff>
    </xdr:from>
    <xdr:to>
      <xdr:col>107</xdr:col>
      <xdr:colOff>50800</xdr:colOff>
      <xdr:row>38</xdr:row>
      <xdr:rowOff>123749</xdr:rowOff>
    </xdr:to>
    <xdr:cxnSp macro="">
      <xdr:nvCxnSpPr>
        <xdr:cNvPr id="500" name="直線コネクタ 499">
          <a:extLst>
            <a:ext uri="{FF2B5EF4-FFF2-40B4-BE49-F238E27FC236}">
              <a16:creationId xmlns:a16="http://schemas.microsoft.com/office/drawing/2014/main" id="{33BC253C-3F50-4277-B109-EB79545B960D}"/>
            </a:ext>
          </a:extLst>
        </xdr:cNvPr>
        <xdr:cNvCxnSpPr/>
      </xdr:nvCxnSpPr>
      <xdr:spPr>
        <a:xfrm flipV="1">
          <a:off x="19545300" y="66251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81179</xdr:rowOff>
    </xdr:from>
    <xdr:to>
      <xdr:col>98</xdr:col>
      <xdr:colOff>38100</xdr:colOff>
      <xdr:row>39</xdr:row>
      <xdr:rowOff>11329</xdr:rowOff>
    </xdr:to>
    <xdr:sp macro="" textlink="">
      <xdr:nvSpPr>
        <xdr:cNvPr id="501" name="楕円 500">
          <a:extLst>
            <a:ext uri="{FF2B5EF4-FFF2-40B4-BE49-F238E27FC236}">
              <a16:creationId xmlns:a16="http://schemas.microsoft.com/office/drawing/2014/main" id="{C2DC7CFB-74DC-4C68-9625-6880D3D26EA6}"/>
            </a:ext>
          </a:extLst>
        </xdr:cNvPr>
        <xdr:cNvSpPr/>
      </xdr:nvSpPr>
      <xdr:spPr>
        <a:xfrm>
          <a:off x="18605500" y="65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123749</xdr:rowOff>
    </xdr:from>
    <xdr:to>
      <xdr:col>102</xdr:col>
      <xdr:colOff>114300</xdr:colOff>
      <xdr:row>38</xdr:row>
      <xdr:rowOff>131979</xdr:rowOff>
    </xdr:to>
    <xdr:cxnSp macro="">
      <xdr:nvCxnSpPr>
        <xdr:cNvPr id="502" name="直線コネクタ 501">
          <a:extLst>
            <a:ext uri="{FF2B5EF4-FFF2-40B4-BE49-F238E27FC236}">
              <a16:creationId xmlns:a16="http://schemas.microsoft.com/office/drawing/2014/main" id="{0A4D5D7B-8FBC-4B58-9754-C7E4B351A96F}"/>
            </a:ext>
          </a:extLst>
        </xdr:cNvPr>
        <xdr:cNvCxnSpPr/>
      </xdr:nvCxnSpPr>
      <xdr:spPr>
        <a:xfrm flipV="1">
          <a:off x="18656300" y="663884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423098A7-EC8D-4215-B62D-158D0E12E10F}"/>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BE49B792-33F6-41A2-ACE2-687D8EAF45C0}"/>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4EE52254-F272-40B9-886F-F436D03B449E}"/>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A3B2C81B-DB78-4A6A-BA74-295F18C4E4BB}"/>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168216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B389B93C-E438-445E-9A4D-2671F22DA741}"/>
            </a:ext>
          </a:extLst>
        </xdr:cNvPr>
        <xdr:cNvSpPr txBox="1"/>
      </xdr:nvSpPr>
      <xdr:spPr>
        <a:xfrm>
          <a:off x="21075727" y="63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5910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CC145459-064D-42ED-A4AE-A6471A927CE4}"/>
            </a:ext>
          </a:extLst>
        </xdr:cNvPr>
        <xdr:cNvSpPr txBox="1"/>
      </xdr:nvSpPr>
      <xdr:spPr>
        <a:xfrm>
          <a:off x="20199427" y="634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19626</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BF775929-1B26-424C-B2EB-44A64DD7B0AE}"/>
            </a:ext>
          </a:extLst>
        </xdr:cNvPr>
        <xdr:cNvSpPr txBox="1"/>
      </xdr:nvSpPr>
      <xdr:spPr>
        <a:xfrm>
          <a:off x="19310427" y="63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27855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9353FD88-E69D-4173-A312-FB776827B89C}"/>
            </a:ext>
          </a:extLst>
        </xdr:cNvPr>
        <xdr:cNvSpPr txBox="1"/>
      </xdr:nvSpPr>
      <xdr:spPr>
        <a:xfrm>
          <a:off x="18421427" y="63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8EFAC5C-DCCB-42B2-A677-8511F18996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EA47DDA-B373-4556-A4A5-D7662AA39E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4FDD668-C5D3-4028-AD9D-AFF25024DE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7113C0DE-6103-4060-9FB6-45351CE115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BFA76E1-38E7-43B8-A6DE-3322ABB0F7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799112D-5232-4D8D-AA09-798068075D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44FCB43-3015-42A5-9659-E87776F02E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B2E0BE4-9F5E-4C32-8F46-0D78B01C28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A768F37-8F6D-4AC7-8587-7865748133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79B1DBE-F442-4E94-917C-0994AE9FB5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4BF95C4C-6A27-4A24-B900-2029F2A066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2A0FC6BF-CD3A-4861-AAB5-B43C1F64651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A1D0E8EE-1668-4122-BDE5-6F807F23C9A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F58567F9-1091-471D-B7E8-F6183742C2C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47356584-A523-43AB-AE2F-910F655EE60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72A93AE2-B440-45DD-8674-C71E51C4730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171EA28-1D3F-4651-8DE5-CCBDFEE5868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36CA264-0F5A-4F04-BEEB-ACE86E1AF2A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202768DC-844B-4FA8-82B5-ADA3D091C04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B709589-17CE-4FED-AA77-95B7D455B1A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6E27B371-5FD0-49C4-8BB4-6FBA2D77E0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4C68CF43-8ECC-43B0-B0B2-08F3D77ABC4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8166CF75-0AC3-4BBC-88B7-6D6425B8602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D42F982-A0AE-4784-97A9-A2F94878C8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66C3F370-4C09-4D5F-8F59-D0F9D399FC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4BFA44C1-973D-4E48-A1AB-6953FD83A29F}"/>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68E6E2C-1044-419E-923A-D1F0646EC82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DFC741D8-695E-4340-80CC-1F8D82DF50F1}"/>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BE0043F3-E44C-4C99-A74F-100637E20C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84ED0520-F5DC-43FB-A68D-16A9CEA920F3}"/>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C86155F-1990-4FAA-8F92-337D5955A096}"/>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E4D50BD7-0B29-4EF2-9563-382228BF08D4}"/>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C12ECCF6-FFE1-4A95-849C-2CDEFE714A4D}"/>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8A7CD3B5-48B4-4F54-B438-E5E1A1F70FE9}"/>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DACAFA96-F86D-4D12-AFDA-35EBB66C49BF}"/>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9114D03E-057A-47A4-8210-8FB7674D471E}"/>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B8E2170-EAB0-4861-BEE2-642F0BA2F8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A0ED973-1075-43C6-ADC3-174500B81A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C5C991B-58CC-4187-985A-9B8A0FB0ED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3F40FE8-29AB-4EF3-95CB-F7049A1494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54BEA24-4A12-44A8-91B0-FA5633FE88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37374</xdr:rowOff>
    </xdr:from>
    <xdr:to>
      <xdr:col>85</xdr:col>
      <xdr:colOff>177800</xdr:colOff>
      <xdr:row>63</xdr:row>
      <xdr:rowOff>138974</xdr:rowOff>
    </xdr:to>
    <xdr:sp macro="" textlink="">
      <xdr:nvSpPr>
        <xdr:cNvPr id="552" name="楕円 551">
          <a:extLst>
            <a:ext uri="{FF2B5EF4-FFF2-40B4-BE49-F238E27FC236}">
              <a16:creationId xmlns:a16="http://schemas.microsoft.com/office/drawing/2014/main" id="{693DF5C8-4754-44E9-BA1A-8E2611B3AF49}"/>
            </a:ext>
          </a:extLst>
        </xdr:cNvPr>
        <xdr:cNvSpPr/>
      </xdr:nvSpPr>
      <xdr:spPr>
        <a:xfrm>
          <a:off x="16268700" y="108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15801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99C26CD2-4A92-40AA-9C95-23ABD0C3F6C2}"/>
            </a:ext>
          </a:extLst>
        </xdr:cNvPr>
        <xdr:cNvSpPr txBox="1"/>
      </xdr:nvSpPr>
      <xdr:spPr>
        <a:xfrm>
          <a:off x="16357600"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1451</xdr:rowOff>
    </xdr:from>
    <xdr:to>
      <xdr:col>81</xdr:col>
      <xdr:colOff>101600</xdr:colOff>
      <xdr:row>63</xdr:row>
      <xdr:rowOff>103051</xdr:rowOff>
    </xdr:to>
    <xdr:sp macro="" textlink="">
      <xdr:nvSpPr>
        <xdr:cNvPr id="554" name="楕円 553">
          <a:extLst>
            <a:ext uri="{FF2B5EF4-FFF2-40B4-BE49-F238E27FC236}">
              <a16:creationId xmlns:a16="http://schemas.microsoft.com/office/drawing/2014/main" id="{C615F809-8B12-4FA8-B27A-E27240A4FC3C}"/>
            </a:ext>
          </a:extLst>
        </xdr:cNvPr>
        <xdr:cNvSpPr/>
      </xdr:nvSpPr>
      <xdr:spPr>
        <a:xfrm>
          <a:off x="15430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52251</xdr:rowOff>
    </xdr:from>
    <xdr:to>
      <xdr:col>85</xdr:col>
      <xdr:colOff>127000</xdr:colOff>
      <xdr:row>63</xdr:row>
      <xdr:rowOff>88174</xdr:rowOff>
    </xdr:to>
    <xdr:cxnSp macro="">
      <xdr:nvCxnSpPr>
        <xdr:cNvPr id="555" name="直線コネクタ 554">
          <a:extLst>
            <a:ext uri="{FF2B5EF4-FFF2-40B4-BE49-F238E27FC236}">
              <a16:creationId xmlns:a16="http://schemas.microsoft.com/office/drawing/2014/main" id="{20A5D1F5-230A-4690-AA4F-9FDF7E94466D}"/>
            </a:ext>
          </a:extLst>
        </xdr:cNvPr>
        <xdr:cNvCxnSpPr/>
      </xdr:nvCxnSpPr>
      <xdr:spPr>
        <a:xfrm>
          <a:off x="15481300" y="108536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138612</xdr:rowOff>
    </xdr:from>
    <xdr:to>
      <xdr:col>76</xdr:col>
      <xdr:colOff>165100</xdr:colOff>
      <xdr:row>63</xdr:row>
      <xdr:rowOff>68762</xdr:rowOff>
    </xdr:to>
    <xdr:sp macro="" textlink="">
      <xdr:nvSpPr>
        <xdr:cNvPr id="556" name="楕円 555">
          <a:extLst>
            <a:ext uri="{FF2B5EF4-FFF2-40B4-BE49-F238E27FC236}">
              <a16:creationId xmlns:a16="http://schemas.microsoft.com/office/drawing/2014/main" id="{C0DAEED3-8095-4EFF-B769-EE3A1EE8B79A}"/>
            </a:ext>
          </a:extLst>
        </xdr:cNvPr>
        <xdr:cNvSpPr/>
      </xdr:nvSpPr>
      <xdr:spPr>
        <a:xfrm>
          <a:off x="14541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17962</xdr:rowOff>
    </xdr:from>
    <xdr:to>
      <xdr:col>81</xdr:col>
      <xdr:colOff>50800</xdr:colOff>
      <xdr:row>63</xdr:row>
      <xdr:rowOff>52251</xdr:rowOff>
    </xdr:to>
    <xdr:cxnSp macro="">
      <xdr:nvCxnSpPr>
        <xdr:cNvPr id="557" name="直線コネクタ 556">
          <a:extLst>
            <a:ext uri="{FF2B5EF4-FFF2-40B4-BE49-F238E27FC236}">
              <a16:creationId xmlns:a16="http://schemas.microsoft.com/office/drawing/2014/main" id="{159D09D5-FC8B-4CEC-9F02-962030CC7AB8}"/>
            </a:ext>
          </a:extLst>
        </xdr:cNvPr>
        <xdr:cNvCxnSpPr/>
      </xdr:nvCxnSpPr>
      <xdr:spPr>
        <a:xfrm>
          <a:off x="14592300" y="108193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102688</xdr:rowOff>
    </xdr:from>
    <xdr:to>
      <xdr:col>72</xdr:col>
      <xdr:colOff>38100</xdr:colOff>
      <xdr:row>63</xdr:row>
      <xdr:rowOff>32838</xdr:rowOff>
    </xdr:to>
    <xdr:sp macro="" textlink="">
      <xdr:nvSpPr>
        <xdr:cNvPr id="558" name="楕円 557">
          <a:extLst>
            <a:ext uri="{FF2B5EF4-FFF2-40B4-BE49-F238E27FC236}">
              <a16:creationId xmlns:a16="http://schemas.microsoft.com/office/drawing/2014/main" id="{B0A0D391-7CC1-446F-99B6-01605D922B24}"/>
            </a:ext>
          </a:extLst>
        </xdr:cNvPr>
        <xdr:cNvSpPr/>
      </xdr:nvSpPr>
      <xdr:spPr>
        <a:xfrm>
          <a:off x="13652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153488</xdr:rowOff>
    </xdr:from>
    <xdr:to>
      <xdr:col>76</xdr:col>
      <xdr:colOff>114300</xdr:colOff>
      <xdr:row>63</xdr:row>
      <xdr:rowOff>17962</xdr:rowOff>
    </xdr:to>
    <xdr:cxnSp macro="">
      <xdr:nvCxnSpPr>
        <xdr:cNvPr id="559" name="直線コネクタ 558">
          <a:extLst>
            <a:ext uri="{FF2B5EF4-FFF2-40B4-BE49-F238E27FC236}">
              <a16:creationId xmlns:a16="http://schemas.microsoft.com/office/drawing/2014/main" id="{257FF1FD-1795-4EC1-B6CB-FB26D8A4AC8D}"/>
            </a:ext>
          </a:extLst>
        </xdr:cNvPr>
        <xdr:cNvCxnSpPr/>
      </xdr:nvCxnSpPr>
      <xdr:spPr>
        <a:xfrm>
          <a:off x="13703300" y="10783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68399</xdr:rowOff>
    </xdr:from>
    <xdr:to>
      <xdr:col>67</xdr:col>
      <xdr:colOff>101600</xdr:colOff>
      <xdr:row>62</xdr:row>
      <xdr:rowOff>169999</xdr:rowOff>
    </xdr:to>
    <xdr:sp macro="" textlink="">
      <xdr:nvSpPr>
        <xdr:cNvPr id="560" name="楕円 559">
          <a:extLst>
            <a:ext uri="{FF2B5EF4-FFF2-40B4-BE49-F238E27FC236}">
              <a16:creationId xmlns:a16="http://schemas.microsoft.com/office/drawing/2014/main" id="{6513207F-6E52-43C4-A26E-6B99AF5D3C8B}"/>
            </a:ext>
          </a:extLst>
        </xdr:cNvPr>
        <xdr:cNvSpPr/>
      </xdr:nvSpPr>
      <xdr:spPr>
        <a:xfrm>
          <a:off x="12763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119199</xdr:rowOff>
    </xdr:from>
    <xdr:to>
      <xdr:col>71</xdr:col>
      <xdr:colOff>177800</xdr:colOff>
      <xdr:row>62</xdr:row>
      <xdr:rowOff>153488</xdr:rowOff>
    </xdr:to>
    <xdr:cxnSp macro="">
      <xdr:nvCxnSpPr>
        <xdr:cNvPr id="561" name="直線コネクタ 560">
          <a:extLst>
            <a:ext uri="{FF2B5EF4-FFF2-40B4-BE49-F238E27FC236}">
              <a16:creationId xmlns:a16="http://schemas.microsoft.com/office/drawing/2014/main" id="{B75B1E21-E057-4FFE-96A1-9FA9CC890D27}"/>
            </a:ext>
          </a:extLst>
        </xdr:cNvPr>
        <xdr:cNvCxnSpPr/>
      </xdr:nvCxnSpPr>
      <xdr:spPr>
        <a:xfrm>
          <a:off x="12814300" y="1074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F79BEF5D-7603-42CA-ABBD-18306650CDFF}"/>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2CAD79E5-A7B6-4B0B-938C-BD56BBA0E4B8}"/>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54276E24-C380-4A73-B538-6D51A05FBEC4}"/>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6B0F41A1-E456-4C72-BEB4-235E61C2269A}"/>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94178</xdr:rowOff>
    </xdr:from>
    <xdr:ext cx="405111" cy="259045"/>
    <xdr:sp macro="" textlink="">
      <xdr:nvSpPr>
        <xdr:cNvPr id="566" name="n_1mainValue【学校施設】&#10;有形固定資産減価償却率">
          <a:extLst>
            <a:ext uri="{FF2B5EF4-FFF2-40B4-BE49-F238E27FC236}">
              <a16:creationId xmlns:a16="http://schemas.microsoft.com/office/drawing/2014/main" id="{91A41683-0C24-4B7D-B463-80DF793039D8}"/>
            </a:ext>
          </a:extLst>
        </xdr:cNvPr>
        <xdr:cNvSpPr txBox="1"/>
      </xdr:nvSpPr>
      <xdr:spPr>
        <a:xfrm>
          <a:off x="152660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59889</xdr:rowOff>
    </xdr:from>
    <xdr:ext cx="405111" cy="259045"/>
    <xdr:sp macro="" textlink="">
      <xdr:nvSpPr>
        <xdr:cNvPr id="567" name="n_2mainValue【学校施設】&#10;有形固定資産減価償却率">
          <a:extLst>
            <a:ext uri="{FF2B5EF4-FFF2-40B4-BE49-F238E27FC236}">
              <a16:creationId xmlns:a16="http://schemas.microsoft.com/office/drawing/2014/main" id="{5170D9BA-E4AB-4880-A532-F89BEE323DCE}"/>
            </a:ext>
          </a:extLst>
        </xdr:cNvPr>
        <xdr:cNvSpPr txBox="1"/>
      </xdr:nvSpPr>
      <xdr:spPr>
        <a:xfrm>
          <a:off x="14389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23965</xdr:rowOff>
    </xdr:from>
    <xdr:ext cx="405111" cy="259045"/>
    <xdr:sp macro="" textlink="">
      <xdr:nvSpPr>
        <xdr:cNvPr id="568" name="n_3mainValue【学校施設】&#10;有形固定資産減価償却率">
          <a:extLst>
            <a:ext uri="{FF2B5EF4-FFF2-40B4-BE49-F238E27FC236}">
              <a16:creationId xmlns:a16="http://schemas.microsoft.com/office/drawing/2014/main" id="{EC426777-A0B3-45AB-9A77-F9DD2AAE2457}"/>
            </a:ext>
          </a:extLst>
        </xdr:cNvPr>
        <xdr:cNvSpPr txBox="1"/>
      </xdr:nvSpPr>
      <xdr:spPr>
        <a:xfrm>
          <a:off x="13500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161126</xdr:rowOff>
    </xdr:from>
    <xdr:ext cx="405111" cy="259045"/>
    <xdr:sp macro="" textlink="">
      <xdr:nvSpPr>
        <xdr:cNvPr id="569" name="n_4mainValue【学校施設】&#10;有形固定資産減価償却率">
          <a:extLst>
            <a:ext uri="{FF2B5EF4-FFF2-40B4-BE49-F238E27FC236}">
              <a16:creationId xmlns:a16="http://schemas.microsoft.com/office/drawing/2014/main" id="{BDE2DD68-2883-4475-9EFC-A6A0B52D24D7}"/>
            </a:ext>
          </a:extLst>
        </xdr:cNvPr>
        <xdr:cNvSpPr txBox="1"/>
      </xdr:nvSpPr>
      <xdr:spPr>
        <a:xfrm>
          <a:off x="12611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FCCE8EFA-0C1D-4061-84CC-8651B15B55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576E457-F7F3-48C2-AE22-6B6C8C6ADD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87603A0-EC45-4836-83E9-815DB86A12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9D63554-5A8F-4F1F-BCDB-2214053F30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C5ECAA7-7D9E-4E53-8DB5-859D03B1AD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2E184B0-06D1-4C8A-B2E6-46B802C8D0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967FAF1-E5DC-4AA5-BC5B-ECFCC1D18C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A4DA0D7-8CA4-43B3-A1D5-936C03A26B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C2CF37D-3EC8-4012-8CD4-AC4A7D64F3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6AABED2-1D5D-4D6A-9125-9F2676F090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A000321A-422D-49DA-A28B-75C18C353EA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45F75312-B4DF-4E1E-9FF4-0D2485B7BC6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C4DADDE8-A197-428E-B1C6-D7B2FDCD631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7EBDE436-4C42-4979-9DE6-6AE17BD99EF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AF4DEAC5-E35D-4D8F-A1EA-ACA80EE35A7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4DC6DCD9-EB7A-48CB-9353-82ABAE60AEE8}"/>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6145C7B1-644E-401C-87FE-42240EA87A5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614B011C-96C6-4CAC-92DE-5B78C145412B}"/>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D40C45C-739C-4EE1-B8D6-D81962A2B7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486A1119-DE0A-4B5C-9AC2-3700397C2BF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5A5E80B-7F5F-4BB5-9194-A06D8932E4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8C1DB4D9-A77A-40CF-8CBA-5AFAA5C10405}"/>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A6B7BC00-8FC8-49FB-95D0-E40948EB27EA}"/>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5B40A6CB-4652-4A3A-B74C-0760F18BDDDB}"/>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A4EFD7F3-75BE-4B8E-A9C6-43089C33CE73}"/>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C0F3E31A-6364-4582-B233-45E1C108D62D}"/>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677027AF-8B45-4004-B158-30B0BB9FA835}"/>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8C64C1E1-3259-4E80-9F91-9219682268B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18015FAE-58DE-4074-9BA4-7FB4B48957E9}"/>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624892DF-4626-486D-AA3E-8EEB93259145}"/>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61BDA765-56A7-4ABC-BE22-E67484A5CA1F}"/>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E2FAEF52-A595-46D3-9994-5718C3EA2535}"/>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990686-EA05-4BBB-B000-4AC3F1EE75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7128F75-9637-4DCD-ACA3-FB4B450BFD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E48331E-DEA5-46B3-9408-1090BDEE7C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A0831F8-67C3-49E3-BB72-8BC608589C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E8BF072-5479-462C-989E-9D8564D6BA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127051</xdr:rowOff>
    </xdr:from>
    <xdr:to>
      <xdr:col>116</xdr:col>
      <xdr:colOff>114300</xdr:colOff>
      <xdr:row>63</xdr:row>
      <xdr:rowOff>57201</xdr:rowOff>
    </xdr:to>
    <xdr:sp macro="" textlink="">
      <xdr:nvSpPr>
        <xdr:cNvPr id="607" name="楕円 606">
          <a:extLst>
            <a:ext uri="{FF2B5EF4-FFF2-40B4-BE49-F238E27FC236}">
              <a16:creationId xmlns:a16="http://schemas.microsoft.com/office/drawing/2014/main" id="{4B272FCE-41DE-4233-B843-FF501C5FE8A9}"/>
            </a:ext>
          </a:extLst>
        </xdr:cNvPr>
        <xdr:cNvSpPr/>
      </xdr:nvSpPr>
      <xdr:spPr>
        <a:xfrm>
          <a:off x="22110700" y="107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608" name="【学校施設】&#10;一人当たり面積該当値テキスト">
          <a:extLst>
            <a:ext uri="{FF2B5EF4-FFF2-40B4-BE49-F238E27FC236}">
              <a16:creationId xmlns:a16="http://schemas.microsoft.com/office/drawing/2014/main" id="{E0577D72-CC8D-48BA-BC03-D8DA723567AE}"/>
            </a:ext>
          </a:extLst>
        </xdr:cNvPr>
        <xdr:cNvSpPr txBox="1"/>
      </xdr:nvSpPr>
      <xdr:spPr>
        <a:xfrm>
          <a:off x="22199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132766</xdr:rowOff>
    </xdr:from>
    <xdr:to>
      <xdr:col>112</xdr:col>
      <xdr:colOff>38100</xdr:colOff>
      <xdr:row>63</xdr:row>
      <xdr:rowOff>62916</xdr:rowOff>
    </xdr:to>
    <xdr:sp macro="" textlink="">
      <xdr:nvSpPr>
        <xdr:cNvPr id="609" name="楕円 608">
          <a:extLst>
            <a:ext uri="{FF2B5EF4-FFF2-40B4-BE49-F238E27FC236}">
              <a16:creationId xmlns:a16="http://schemas.microsoft.com/office/drawing/2014/main" id="{36BB2BD7-0967-4F33-876C-D474AA7774D3}"/>
            </a:ext>
          </a:extLst>
        </xdr:cNvPr>
        <xdr:cNvSpPr/>
      </xdr:nvSpPr>
      <xdr:spPr>
        <a:xfrm>
          <a:off x="21272500" y="107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6401</xdr:rowOff>
    </xdr:from>
    <xdr:to>
      <xdr:col>116</xdr:col>
      <xdr:colOff>63500</xdr:colOff>
      <xdr:row>63</xdr:row>
      <xdr:rowOff>12116</xdr:rowOff>
    </xdr:to>
    <xdr:cxnSp macro="">
      <xdr:nvCxnSpPr>
        <xdr:cNvPr id="610" name="直線コネクタ 609">
          <a:extLst>
            <a:ext uri="{FF2B5EF4-FFF2-40B4-BE49-F238E27FC236}">
              <a16:creationId xmlns:a16="http://schemas.microsoft.com/office/drawing/2014/main" id="{83E0A4E6-5BE1-41C3-B4EC-736726492464}"/>
            </a:ext>
          </a:extLst>
        </xdr:cNvPr>
        <xdr:cNvCxnSpPr/>
      </xdr:nvCxnSpPr>
      <xdr:spPr>
        <a:xfrm flipV="1">
          <a:off x="21323300" y="1080775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135372</xdr:rowOff>
    </xdr:from>
    <xdr:to>
      <xdr:col>107</xdr:col>
      <xdr:colOff>101600</xdr:colOff>
      <xdr:row>63</xdr:row>
      <xdr:rowOff>65522</xdr:rowOff>
    </xdr:to>
    <xdr:sp macro="" textlink="">
      <xdr:nvSpPr>
        <xdr:cNvPr id="611" name="楕円 610">
          <a:extLst>
            <a:ext uri="{FF2B5EF4-FFF2-40B4-BE49-F238E27FC236}">
              <a16:creationId xmlns:a16="http://schemas.microsoft.com/office/drawing/2014/main" id="{F22990F6-BB20-472D-9C5F-00918BB55B7E}"/>
            </a:ext>
          </a:extLst>
        </xdr:cNvPr>
        <xdr:cNvSpPr/>
      </xdr:nvSpPr>
      <xdr:spPr>
        <a:xfrm>
          <a:off x="20383500" y="107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12116</xdr:rowOff>
    </xdr:from>
    <xdr:to>
      <xdr:col>111</xdr:col>
      <xdr:colOff>177800</xdr:colOff>
      <xdr:row>63</xdr:row>
      <xdr:rowOff>14722</xdr:rowOff>
    </xdr:to>
    <xdr:cxnSp macro="">
      <xdr:nvCxnSpPr>
        <xdr:cNvPr id="612" name="直線コネクタ 611">
          <a:extLst>
            <a:ext uri="{FF2B5EF4-FFF2-40B4-BE49-F238E27FC236}">
              <a16:creationId xmlns:a16="http://schemas.microsoft.com/office/drawing/2014/main" id="{4B87417C-CE6C-4260-8F0B-27B0ED0B90D7}"/>
            </a:ext>
          </a:extLst>
        </xdr:cNvPr>
        <xdr:cNvCxnSpPr/>
      </xdr:nvCxnSpPr>
      <xdr:spPr>
        <a:xfrm flipV="1">
          <a:off x="20434300" y="1081346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139441</xdr:rowOff>
    </xdr:from>
    <xdr:to>
      <xdr:col>102</xdr:col>
      <xdr:colOff>165100</xdr:colOff>
      <xdr:row>63</xdr:row>
      <xdr:rowOff>69591</xdr:rowOff>
    </xdr:to>
    <xdr:sp macro="" textlink="">
      <xdr:nvSpPr>
        <xdr:cNvPr id="613" name="楕円 612">
          <a:extLst>
            <a:ext uri="{FF2B5EF4-FFF2-40B4-BE49-F238E27FC236}">
              <a16:creationId xmlns:a16="http://schemas.microsoft.com/office/drawing/2014/main" id="{A4811762-8978-4CCA-98D6-968D2FC0BE0C}"/>
            </a:ext>
          </a:extLst>
        </xdr:cNvPr>
        <xdr:cNvSpPr/>
      </xdr:nvSpPr>
      <xdr:spPr>
        <a:xfrm>
          <a:off x="19494500" y="107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14722</xdr:rowOff>
    </xdr:from>
    <xdr:to>
      <xdr:col>107</xdr:col>
      <xdr:colOff>50800</xdr:colOff>
      <xdr:row>63</xdr:row>
      <xdr:rowOff>18791</xdr:rowOff>
    </xdr:to>
    <xdr:cxnSp macro="">
      <xdr:nvCxnSpPr>
        <xdr:cNvPr id="614" name="直線コネクタ 613">
          <a:extLst>
            <a:ext uri="{FF2B5EF4-FFF2-40B4-BE49-F238E27FC236}">
              <a16:creationId xmlns:a16="http://schemas.microsoft.com/office/drawing/2014/main" id="{C2879B76-A743-43A7-81B6-D5F994043AF7}"/>
            </a:ext>
          </a:extLst>
        </xdr:cNvPr>
        <xdr:cNvCxnSpPr/>
      </xdr:nvCxnSpPr>
      <xdr:spPr>
        <a:xfrm flipV="1">
          <a:off x="19545300" y="10816072"/>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141773</xdr:rowOff>
    </xdr:from>
    <xdr:to>
      <xdr:col>98</xdr:col>
      <xdr:colOff>38100</xdr:colOff>
      <xdr:row>63</xdr:row>
      <xdr:rowOff>71923</xdr:rowOff>
    </xdr:to>
    <xdr:sp macro="" textlink="">
      <xdr:nvSpPr>
        <xdr:cNvPr id="615" name="楕円 614">
          <a:extLst>
            <a:ext uri="{FF2B5EF4-FFF2-40B4-BE49-F238E27FC236}">
              <a16:creationId xmlns:a16="http://schemas.microsoft.com/office/drawing/2014/main" id="{B3CEB796-7895-4635-A0F8-1558A95A95D7}"/>
            </a:ext>
          </a:extLst>
        </xdr:cNvPr>
        <xdr:cNvSpPr/>
      </xdr:nvSpPr>
      <xdr:spPr>
        <a:xfrm>
          <a:off x="18605500" y="107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18791</xdr:rowOff>
    </xdr:from>
    <xdr:to>
      <xdr:col>102</xdr:col>
      <xdr:colOff>114300</xdr:colOff>
      <xdr:row>63</xdr:row>
      <xdr:rowOff>21123</xdr:rowOff>
    </xdr:to>
    <xdr:cxnSp macro="">
      <xdr:nvCxnSpPr>
        <xdr:cNvPr id="616" name="直線コネクタ 615">
          <a:extLst>
            <a:ext uri="{FF2B5EF4-FFF2-40B4-BE49-F238E27FC236}">
              <a16:creationId xmlns:a16="http://schemas.microsoft.com/office/drawing/2014/main" id="{157DA4B5-CD6E-405B-BBC8-E58354DE13A0}"/>
            </a:ext>
          </a:extLst>
        </xdr:cNvPr>
        <xdr:cNvCxnSpPr/>
      </xdr:nvCxnSpPr>
      <xdr:spPr>
        <a:xfrm flipV="1">
          <a:off x="18656300" y="10820141"/>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58B81C9A-4949-4578-9FFA-F0D0E7816929}"/>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47905CC3-9020-489D-921C-E958A47D41E7}"/>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3D736B11-FC03-4A35-A41C-FCF6A814712E}"/>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E215D40F-4E6D-4CE1-B700-B11031F27B14}"/>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54043</xdr:rowOff>
    </xdr:from>
    <xdr:ext cx="469744" cy="259045"/>
    <xdr:sp macro="" textlink="">
      <xdr:nvSpPr>
        <xdr:cNvPr id="621" name="n_1mainValue【学校施設】&#10;一人当たり面積">
          <a:extLst>
            <a:ext uri="{FF2B5EF4-FFF2-40B4-BE49-F238E27FC236}">
              <a16:creationId xmlns:a16="http://schemas.microsoft.com/office/drawing/2014/main" id="{E374B1EF-DCF7-42FE-8C34-406A7CAEF895}"/>
            </a:ext>
          </a:extLst>
        </xdr:cNvPr>
        <xdr:cNvSpPr txBox="1"/>
      </xdr:nvSpPr>
      <xdr:spPr>
        <a:xfrm>
          <a:off x="21075727" y="1085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56649</xdr:rowOff>
    </xdr:from>
    <xdr:ext cx="469744" cy="259045"/>
    <xdr:sp macro="" textlink="">
      <xdr:nvSpPr>
        <xdr:cNvPr id="622" name="n_2mainValue【学校施設】&#10;一人当たり面積">
          <a:extLst>
            <a:ext uri="{FF2B5EF4-FFF2-40B4-BE49-F238E27FC236}">
              <a16:creationId xmlns:a16="http://schemas.microsoft.com/office/drawing/2014/main" id="{43EB466A-37DE-4C4E-BEC2-F7634E6D2034}"/>
            </a:ext>
          </a:extLst>
        </xdr:cNvPr>
        <xdr:cNvSpPr txBox="1"/>
      </xdr:nvSpPr>
      <xdr:spPr>
        <a:xfrm>
          <a:off x="20199427" y="1085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60718</xdr:rowOff>
    </xdr:from>
    <xdr:ext cx="469744" cy="259045"/>
    <xdr:sp macro="" textlink="">
      <xdr:nvSpPr>
        <xdr:cNvPr id="623" name="n_3mainValue【学校施設】&#10;一人当たり面積">
          <a:extLst>
            <a:ext uri="{FF2B5EF4-FFF2-40B4-BE49-F238E27FC236}">
              <a16:creationId xmlns:a16="http://schemas.microsoft.com/office/drawing/2014/main" id="{BDC9B300-6E64-498D-8005-800DCF4C7600}"/>
            </a:ext>
          </a:extLst>
        </xdr:cNvPr>
        <xdr:cNvSpPr txBox="1"/>
      </xdr:nvSpPr>
      <xdr:spPr>
        <a:xfrm>
          <a:off x="19310427" y="1086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63050</xdr:rowOff>
    </xdr:from>
    <xdr:ext cx="469744" cy="259045"/>
    <xdr:sp macro="" textlink="">
      <xdr:nvSpPr>
        <xdr:cNvPr id="624" name="n_4mainValue【学校施設】&#10;一人当たり面積">
          <a:extLst>
            <a:ext uri="{FF2B5EF4-FFF2-40B4-BE49-F238E27FC236}">
              <a16:creationId xmlns:a16="http://schemas.microsoft.com/office/drawing/2014/main" id="{E2D9DF5D-9B1C-4B0C-B627-0A3AE5996710}"/>
            </a:ext>
          </a:extLst>
        </xdr:cNvPr>
        <xdr:cNvSpPr txBox="1"/>
      </xdr:nvSpPr>
      <xdr:spPr>
        <a:xfrm>
          <a:off x="18421427" y="1086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57DFE71-F726-4D1B-86D5-1923E2C468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94B04DBF-3C45-4E8E-B31B-560BB0CBC1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8C61201-3E45-450A-9876-6E2DDBEDAC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F7E657D-CF95-436E-A156-7685299D45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DA7B1AB-3E5A-49A9-9360-621AD91538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BE93092A-6AB8-429F-91A3-3F6D142984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44D4028-9F98-4672-86C5-E30A7BF8AB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D1CFB59-6FD1-4A1D-BAE5-322E9FF29FF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46D9F246-5284-411D-866B-B44A6D8DD3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2E3DB16-937A-40D1-8CB7-E259C264E5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D25773C-7E00-48EA-B67A-3BDABEB527E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75BCC75F-3E6A-4EC9-9540-A33F157E55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1ECE501-1D5A-4582-9D6F-10098D107B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8CD1FA6-8657-4C4F-B736-902BAC24D5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EDA1B7B7-5366-404E-889B-486458DC36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F4610AE3-081D-4508-85D2-4316199CE18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8D8F1FBC-76FB-45B8-BB0B-2AAE5BBF0A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A6C91AB6-3AAB-48B0-AE41-5B0F5BBE5B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4817970C-205B-4DAF-AE2E-20717311DA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33673EEC-E45C-40C7-9E98-C2394F8DB1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EC816D6F-FCDD-46C9-A34A-C2AED4549D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D3ADC400-7903-474E-BDE1-C296245E9A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B5CF323-DC98-4D05-8F43-6FA7401543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AF0658C-3E85-4B30-9E02-E3D3B4F7E6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378A65D1-DE67-4D1A-B0DB-8CD22183D9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12954C1-1EA0-4C1F-AC54-0A03F87671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539E06EC-34D4-4E5D-98DF-648A8AB604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2AC7E1E9-D9D5-4AF5-8922-17B7F3861E3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73CF78C9-5095-4D81-B2F2-91CB511BF73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C1168C7-5237-462B-AB68-11044E2CCA2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D2BE609A-C396-4114-B3C8-BAE6847BEF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FDA9F14A-95A6-460B-B585-83B6435E2C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5126A2F5-C1F5-4D43-878F-E327942331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69C3A119-EEA3-4174-A76C-9DCCBFAE41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E860AD5A-962A-43C7-9312-D5B5D31040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7ECF878-E2A1-4C19-862D-A782C8A9C42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C51BDE1A-19E5-4F3A-A95C-F49DDF8BCDB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DE01E3F4-2CBB-49D5-A48B-C643BC91E67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CCBBA72-E66B-494B-8766-264252E9EA4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62E1D2A0-140D-48C5-A79B-DC8A24C85B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60AEAC04-F50A-41EC-9F00-8E6DFEBE5C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87E23301-69C5-49BC-8D3D-BB113F1B590F}"/>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19BFE5BC-06C7-43FA-8133-571714730A6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B400F08B-B195-4426-81BE-76836E88C6A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9AB05E61-2638-4425-9BB9-9FD8BDC77872}"/>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A7B8C902-979D-4BA7-B3DF-E206773B9599}"/>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BA89892A-380D-472F-AFDF-A0D9B5E63F12}"/>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4CA70EEC-153B-44D7-9824-3D320B4F7A26}"/>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4E2D0C20-DE6E-4FE0-B9F3-169AB21F6ADB}"/>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DCC81DBE-0969-4602-92A0-6E23736841A1}"/>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703EB1C5-9482-4674-83D4-EB5BF0DC930F}"/>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C5EFBE68-C3B7-4E2A-9166-E1782E47EECA}"/>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2D2D2A-759F-4E46-8BB0-57DED6D3C6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E10BCC4-F2A6-4B93-A622-14CBA1CAC4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532806E-6FF5-4120-B149-E16823D635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2E34758-FDEC-454D-8575-90C6FD6A32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A19870C-ED3E-4CE4-97E2-D2B3C446A86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82" name="楕円 681">
          <a:extLst>
            <a:ext uri="{FF2B5EF4-FFF2-40B4-BE49-F238E27FC236}">
              <a16:creationId xmlns:a16="http://schemas.microsoft.com/office/drawing/2014/main" id="{4ECBC858-E46C-4067-AC8E-07B7B4B8ABA1}"/>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683" name="【公民館】&#10;有形固定資産減価償却率該当値テキスト">
          <a:extLst>
            <a:ext uri="{FF2B5EF4-FFF2-40B4-BE49-F238E27FC236}">
              <a16:creationId xmlns:a16="http://schemas.microsoft.com/office/drawing/2014/main" id="{A21642C2-CA42-42C6-9447-54651D91A7D0}"/>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684" name="楕円 683">
          <a:extLst>
            <a:ext uri="{FF2B5EF4-FFF2-40B4-BE49-F238E27FC236}">
              <a16:creationId xmlns:a16="http://schemas.microsoft.com/office/drawing/2014/main" id="{43798383-DA25-4554-B1E8-1B3C0AA36AC0}"/>
            </a:ext>
          </a:extLst>
        </xdr:cNvPr>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82731</xdr:rowOff>
    </xdr:to>
    <xdr:cxnSp macro="">
      <xdr:nvCxnSpPr>
        <xdr:cNvPr id="685" name="直線コネクタ 684">
          <a:extLst>
            <a:ext uri="{FF2B5EF4-FFF2-40B4-BE49-F238E27FC236}">
              <a16:creationId xmlns:a16="http://schemas.microsoft.com/office/drawing/2014/main" id="{8143E1DD-152F-435A-A18A-BBCBCB7C9761}"/>
            </a:ext>
          </a:extLst>
        </xdr:cNvPr>
        <xdr:cNvCxnSpPr/>
      </xdr:nvCxnSpPr>
      <xdr:spPr>
        <a:xfrm>
          <a:off x="15481300" y="181976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84182</xdr:rowOff>
    </xdr:from>
    <xdr:to>
      <xdr:col>76</xdr:col>
      <xdr:colOff>165100</xdr:colOff>
      <xdr:row>106</xdr:row>
      <xdr:rowOff>14332</xdr:rowOff>
    </xdr:to>
    <xdr:sp macro="" textlink="">
      <xdr:nvSpPr>
        <xdr:cNvPr id="686" name="楕円 685">
          <a:extLst>
            <a:ext uri="{FF2B5EF4-FFF2-40B4-BE49-F238E27FC236}">
              <a16:creationId xmlns:a16="http://schemas.microsoft.com/office/drawing/2014/main" id="{041FF937-2CF2-4A19-B357-9E45827379AF}"/>
            </a:ext>
          </a:extLst>
        </xdr:cNvPr>
        <xdr:cNvSpPr/>
      </xdr:nvSpPr>
      <xdr:spPr>
        <a:xfrm>
          <a:off x="14541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134982</xdr:rowOff>
    </xdr:from>
    <xdr:to>
      <xdr:col>81</xdr:col>
      <xdr:colOff>50800</xdr:colOff>
      <xdr:row>106</xdr:row>
      <xdr:rowOff>23949</xdr:rowOff>
    </xdr:to>
    <xdr:cxnSp macro="">
      <xdr:nvCxnSpPr>
        <xdr:cNvPr id="687" name="直線コネクタ 686">
          <a:extLst>
            <a:ext uri="{FF2B5EF4-FFF2-40B4-BE49-F238E27FC236}">
              <a16:creationId xmlns:a16="http://schemas.microsoft.com/office/drawing/2014/main" id="{ECD30EF9-B9A9-4BAB-B622-A0B149BD0498}"/>
            </a:ext>
          </a:extLst>
        </xdr:cNvPr>
        <xdr:cNvCxnSpPr/>
      </xdr:nvCxnSpPr>
      <xdr:spPr>
        <a:xfrm>
          <a:off x="14592300" y="1813723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8" name="楕円 687">
          <a:extLst>
            <a:ext uri="{FF2B5EF4-FFF2-40B4-BE49-F238E27FC236}">
              <a16:creationId xmlns:a16="http://schemas.microsoft.com/office/drawing/2014/main" id="{DFC6CF94-CF1B-4484-AE1E-A04FC0C4DDCE}"/>
            </a:ext>
          </a:extLst>
        </xdr:cNvPr>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134982</xdr:rowOff>
    </xdr:to>
    <xdr:cxnSp macro="">
      <xdr:nvCxnSpPr>
        <xdr:cNvPr id="689" name="直線コネクタ 688">
          <a:extLst>
            <a:ext uri="{FF2B5EF4-FFF2-40B4-BE49-F238E27FC236}">
              <a16:creationId xmlns:a16="http://schemas.microsoft.com/office/drawing/2014/main" id="{89BAEF02-B23E-4A5B-93B9-B66B5FAC55F4}"/>
            </a:ext>
          </a:extLst>
        </xdr:cNvPr>
        <xdr:cNvCxnSpPr/>
      </xdr:nvCxnSpPr>
      <xdr:spPr>
        <a:xfrm>
          <a:off x="13703300" y="1807845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690" name="楕円 689">
          <a:extLst>
            <a:ext uri="{FF2B5EF4-FFF2-40B4-BE49-F238E27FC236}">
              <a16:creationId xmlns:a16="http://schemas.microsoft.com/office/drawing/2014/main" id="{2E42E7CE-902E-4C23-9DB4-35F9777AADBF}"/>
            </a:ext>
          </a:extLst>
        </xdr:cNvPr>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97427</xdr:rowOff>
    </xdr:to>
    <xdr:cxnSp macro="">
      <xdr:nvCxnSpPr>
        <xdr:cNvPr id="691" name="直線コネクタ 690">
          <a:extLst>
            <a:ext uri="{FF2B5EF4-FFF2-40B4-BE49-F238E27FC236}">
              <a16:creationId xmlns:a16="http://schemas.microsoft.com/office/drawing/2014/main" id="{6CA996B6-0B9C-4150-AE95-0BDAE3731FF0}"/>
            </a:ext>
          </a:extLst>
        </xdr:cNvPr>
        <xdr:cNvCxnSpPr/>
      </xdr:nvCxnSpPr>
      <xdr:spPr>
        <a:xfrm flipV="1">
          <a:off x="12814300" y="180784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EF4821B3-F9BE-4EC9-AC92-709776B6ED43}"/>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86FD3C46-786E-409B-A107-228A557FF62D}"/>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833C7A19-D884-4928-A66E-FAA3B027397C}"/>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95" name="n_4aveValue【公民館】&#10;有形固定資産減価償却率">
          <a:extLst>
            <a:ext uri="{FF2B5EF4-FFF2-40B4-BE49-F238E27FC236}">
              <a16:creationId xmlns:a16="http://schemas.microsoft.com/office/drawing/2014/main" id="{963C0DB5-75CD-414E-8D3F-D74D4521B121}"/>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65876</xdr:rowOff>
    </xdr:from>
    <xdr:ext cx="405111" cy="259045"/>
    <xdr:sp macro="" textlink="">
      <xdr:nvSpPr>
        <xdr:cNvPr id="696" name="n_1mainValue【公民館】&#10;有形固定資産減価償却率">
          <a:extLst>
            <a:ext uri="{FF2B5EF4-FFF2-40B4-BE49-F238E27FC236}">
              <a16:creationId xmlns:a16="http://schemas.microsoft.com/office/drawing/2014/main" id="{B7B5212B-A2D5-4228-A664-050B4AAD1495}"/>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5459</xdr:rowOff>
    </xdr:from>
    <xdr:ext cx="405111" cy="259045"/>
    <xdr:sp macro="" textlink="">
      <xdr:nvSpPr>
        <xdr:cNvPr id="697" name="n_2mainValue【公民館】&#10;有形固定資産減価償却率">
          <a:extLst>
            <a:ext uri="{FF2B5EF4-FFF2-40B4-BE49-F238E27FC236}">
              <a16:creationId xmlns:a16="http://schemas.microsoft.com/office/drawing/2014/main" id="{80657F4F-62F8-4A4D-A06D-29ECC1844DB4}"/>
            </a:ext>
          </a:extLst>
        </xdr:cNvPr>
        <xdr:cNvSpPr txBox="1"/>
      </xdr:nvSpPr>
      <xdr:spPr>
        <a:xfrm>
          <a:off x="14389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8" name="n_3mainValue【公民館】&#10;有形固定資産減価償却率">
          <a:extLst>
            <a:ext uri="{FF2B5EF4-FFF2-40B4-BE49-F238E27FC236}">
              <a16:creationId xmlns:a16="http://schemas.microsoft.com/office/drawing/2014/main" id="{6832A51E-9C0C-4D6B-B713-A966AB2DEB13}"/>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164754</xdr:rowOff>
    </xdr:from>
    <xdr:ext cx="405111" cy="259045"/>
    <xdr:sp macro="" textlink="">
      <xdr:nvSpPr>
        <xdr:cNvPr id="699" name="n_4mainValue【公民館】&#10;有形固定資産減価償却率">
          <a:extLst>
            <a:ext uri="{FF2B5EF4-FFF2-40B4-BE49-F238E27FC236}">
              <a16:creationId xmlns:a16="http://schemas.microsoft.com/office/drawing/2014/main" id="{556A758F-065F-4332-9DB0-530743A6997A}"/>
            </a:ext>
          </a:extLst>
        </xdr:cNvPr>
        <xdr:cNvSpPr txBox="1"/>
      </xdr:nvSpPr>
      <xdr:spPr>
        <a:xfrm>
          <a:off x="12611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0BD1616-58DB-4BD3-AE1D-E9500BFD53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BA9B2053-647D-408C-8AF0-D0D995A631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6817701-BD5A-458E-AA7B-CBAC18CCC2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9A2669C-3089-4183-9955-AA7B2F488F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DE7C5B2B-7673-48D5-B335-F678FE5F1C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9BF28FF-D8B9-4B34-85F4-9EC15AB97B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364973FE-6229-4FE2-87D3-2DB9ABF22D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D5F1DA6E-2879-4C7D-B7F2-961C831EBF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F95007F-19AB-41BE-A813-A58B5252402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FF309B87-5AB8-4A6A-BDBC-E4F1DDAE79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6181508A-C2D9-4292-9AAB-4ABB2BE46F1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2F1ACBA-849F-41C2-8B89-92505F7A800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1BF8BF7-A11F-4214-8DB7-768C96EE61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A24AF84E-1859-49AC-AF01-8BEE958843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44CF8077-28C9-4CBB-A1B7-EF51F6517B3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9882D39C-1581-4F0A-A56D-A2D1161364DE}"/>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13681F8B-545B-4545-9FC5-50CEB20D592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8A0F8F52-6F1D-4DD1-9CEF-CC7FDECBC514}"/>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1FE46404-215D-42B2-AAF9-CB2003BABD8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7080C81F-1398-4FA4-9C38-ABEC274B898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0CBA078-FC6A-4AA5-8AD6-8684969D38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CA2547C0-5457-4B9D-AD2E-28957215B1B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29B00DE-0698-4163-ADE0-AEB16BAF4E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1B839E44-4A20-4198-A378-E6A6EFABB799}"/>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2637B798-3A39-4177-8B88-00A17DB0C085}"/>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B9F195FC-E986-4980-B91B-10AE38247931}"/>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F6CE4FB6-C908-4CC9-A2FE-8778A2A7C907}"/>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729B3B83-08F3-40F7-8E22-52AC073F542C}"/>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728A161E-604C-4A32-906F-F6D6B4124024}"/>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2CF45734-3D91-4CB5-8CFB-CFBE57A0C79B}"/>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8E91275C-6F47-4328-A4F4-1FC075D4F610}"/>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57015D45-7002-487E-9AF2-206E250F793C}"/>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DADBD7C6-9B6C-4331-8B89-9380875E420B}"/>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3FC95710-9EF2-4B6D-B0F5-FB2EF76A9397}"/>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5D5FB7E-6787-4F62-AA89-2324417F52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616217F-C1CB-4032-9F24-24FEB525EC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BB61B03-9A3D-446C-8040-A49CB086DB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5BCDD41-7817-4514-8427-85B0FC96FF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8C660F7-17C1-458E-9121-E1A23AFF71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161037</xdr:rowOff>
    </xdr:from>
    <xdr:to>
      <xdr:col>116</xdr:col>
      <xdr:colOff>114300</xdr:colOff>
      <xdr:row>108</xdr:row>
      <xdr:rowOff>91187</xdr:rowOff>
    </xdr:to>
    <xdr:sp macro="" textlink="">
      <xdr:nvSpPr>
        <xdr:cNvPr id="739" name="楕円 738">
          <a:extLst>
            <a:ext uri="{FF2B5EF4-FFF2-40B4-BE49-F238E27FC236}">
              <a16:creationId xmlns:a16="http://schemas.microsoft.com/office/drawing/2014/main" id="{8BDCA71F-8FEA-4087-BF7E-25F67DE649A2}"/>
            </a:ext>
          </a:extLst>
        </xdr:cNvPr>
        <xdr:cNvSpPr/>
      </xdr:nvSpPr>
      <xdr:spPr>
        <a:xfrm>
          <a:off x="221107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740" name="【公民館】&#10;一人当たり面積該当値テキスト">
          <a:extLst>
            <a:ext uri="{FF2B5EF4-FFF2-40B4-BE49-F238E27FC236}">
              <a16:creationId xmlns:a16="http://schemas.microsoft.com/office/drawing/2014/main" id="{B416EE96-0B6E-4571-8922-4D9D5F8090D3}"/>
            </a:ext>
          </a:extLst>
        </xdr:cNvPr>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164922</xdr:rowOff>
    </xdr:from>
    <xdr:to>
      <xdr:col>112</xdr:col>
      <xdr:colOff>38100</xdr:colOff>
      <xdr:row>108</xdr:row>
      <xdr:rowOff>95072</xdr:rowOff>
    </xdr:to>
    <xdr:sp macro="" textlink="">
      <xdr:nvSpPr>
        <xdr:cNvPr id="741" name="楕円 740">
          <a:extLst>
            <a:ext uri="{FF2B5EF4-FFF2-40B4-BE49-F238E27FC236}">
              <a16:creationId xmlns:a16="http://schemas.microsoft.com/office/drawing/2014/main" id="{92139BD9-0193-4B29-83FE-1314F5AAEB46}"/>
            </a:ext>
          </a:extLst>
        </xdr:cNvPr>
        <xdr:cNvSpPr/>
      </xdr:nvSpPr>
      <xdr:spPr>
        <a:xfrm>
          <a:off x="21272500" y="185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40387</xdr:rowOff>
    </xdr:from>
    <xdr:to>
      <xdr:col>116</xdr:col>
      <xdr:colOff>63500</xdr:colOff>
      <xdr:row>108</xdr:row>
      <xdr:rowOff>44272</xdr:rowOff>
    </xdr:to>
    <xdr:cxnSp macro="">
      <xdr:nvCxnSpPr>
        <xdr:cNvPr id="742" name="直線コネクタ 741">
          <a:extLst>
            <a:ext uri="{FF2B5EF4-FFF2-40B4-BE49-F238E27FC236}">
              <a16:creationId xmlns:a16="http://schemas.microsoft.com/office/drawing/2014/main" id="{61B34791-950C-41BD-9EA2-4104E18EF8D7}"/>
            </a:ext>
          </a:extLst>
        </xdr:cNvPr>
        <xdr:cNvCxnSpPr/>
      </xdr:nvCxnSpPr>
      <xdr:spPr>
        <a:xfrm flipV="1">
          <a:off x="21323300" y="18556987"/>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166751</xdr:rowOff>
    </xdr:from>
    <xdr:to>
      <xdr:col>107</xdr:col>
      <xdr:colOff>101600</xdr:colOff>
      <xdr:row>108</xdr:row>
      <xdr:rowOff>96901</xdr:rowOff>
    </xdr:to>
    <xdr:sp macro="" textlink="">
      <xdr:nvSpPr>
        <xdr:cNvPr id="743" name="楕円 742">
          <a:extLst>
            <a:ext uri="{FF2B5EF4-FFF2-40B4-BE49-F238E27FC236}">
              <a16:creationId xmlns:a16="http://schemas.microsoft.com/office/drawing/2014/main" id="{2C5FB68F-C597-4CA6-9C9A-F6B94F1B8CDD}"/>
            </a:ext>
          </a:extLst>
        </xdr:cNvPr>
        <xdr:cNvSpPr/>
      </xdr:nvSpPr>
      <xdr:spPr>
        <a:xfrm>
          <a:off x="20383500" y="185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44272</xdr:rowOff>
    </xdr:from>
    <xdr:to>
      <xdr:col>111</xdr:col>
      <xdr:colOff>177800</xdr:colOff>
      <xdr:row>108</xdr:row>
      <xdr:rowOff>46101</xdr:rowOff>
    </xdr:to>
    <xdr:cxnSp macro="">
      <xdr:nvCxnSpPr>
        <xdr:cNvPr id="744" name="直線コネクタ 743">
          <a:extLst>
            <a:ext uri="{FF2B5EF4-FFF2-40B4-BE49-F238E27FC236}">
              <a16:creationId xmlns:a16="http://schemas.microsoft.com/office/drawing/2014/main" id="{FE600DE8-1FF5-437A-9FF2-7BDE933E635B}"/>
            </a:ext>
          </a:extLst>
        </xdr:cNvPr>
        <xdr:cNvCxnSpPr/>
      </xdr:nvCxnSpPr>
      <xdr:spPr>
        <a:xfrm flipV="1">
          <a:off x="20434300" y="1856087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169418</xdr:rowOff>
    </xdr:from>
    <xdr:to>
      <xdr:col>102</xdr:col>
      <xdr:colOff>165100</xdr:colOff>
      <xdr:row>108</xdr:row>
      <xdr:rowOff>99568</xdr:rowOff>
    </xdr:to>
    <xdr:sp macro="" textlink="">
      <xdr:nvSpPr>
        <xdr:cNvPr id="745" name="楕円 744">
          <a:extLst>
            <a:ext uri="{FF2B5EF4-FFF2-40B4-BE49-F238E27FC236}">
              <a16:creationId xmlns:a16="http://schemas.microsoft.com/office/drawing/2014/main" id="{193C7E75-2997-4E93-BA63-1290880278D8}"/>
            </a:ext>
          </a:extLst>
        </xdr:cNvPr>
        <xdr:cNvSpPr/>
      </xdr:nvSpPr>
      <xdr:spPr>
        <a:xfrm>
          <a:off x="19494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46101</xdr:rowOff>
    </xdr:from>
    <xdr:to>
      <xdr:col>107</xdr:col>
      <xdr:colOff>50800</xdr:colOff>
      <xdr:row>108</xdr:row>
      <xdr:rowOff>48768</xdr:rowOff>
    </xdr:to>
    <xdr:cxnSp macro="">
      <xdr:nvCxnSpPr>
        <xdr:cNvPr id="746" name="直線コネクタ 745">
          <a:extLst>
            <a:ext uri="{FF2B5EF4-FFF2-40B4-BE49-F238E27FC236}">
              <a16:creationId xmlns:a16="http://schemas.microsoft.com/office/drawing/2014/main" id="{919EE782-A5A2-41AB-964F-2F0B5FF1A91B}"/>
            </a:ext>
          </a:extLst>
        </xdr:cNvPr>
        <xdr:cNvCxnSpPr/>
      </xdr:nvCxnSpPr>
      <xdr:spPr>
        <a:xfrm flipV="1">
          <a:off x="19545300" y="1856270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171017</xdr:rowOff>
    </xdr:from>
    <xdr:to>
      <xdr:col>98</xdr:col>
      <xdr:colOff>38100</xdr:colOff>
      <xdr:row>108</xdr:row>
      <xdr:rowOff>101167</xdr:rowOff>
    </xdr:to>
    <xdr:sp macro="" textlink="">
      <xdr:nvSpPr>
        <xdr:cNvPr id="747" name="楕円 746">
          <a:extLst>
            <a:ext uri="{FF2B5EF4-FFF2-40B4-BE49-F238E27FC236}">
              <a16:creationId xmlns:a16="http://schemas.microsoft.com/office/drawing/2014/main" id="{4344C4BC-0C51-4E0C-89F4-8EC7191A6FB4}"/>
            </a:ext>
          </a:extLst>
        </xdr:cNvPr>
        <xdr:cNvSpPr/>
      </xdr:nvSpPr>
      <xdr:spPr>
        <a:xfrm>
          <a:off x="18605500" y="185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48768</xdr:rowOff>
    </xdr:from>
    <xdr:to>
      <xdr:col>102</xdr:col>
      <xdr:colOff>114300</xdr:colOff>
      <xdr:row>108</xdr:row>
      <xdr:rowOff>50367</xdr:rowOff>
    </xdr:to>
    <xdr:cxnSp macro="">
      <xdr:nvCxnSpPr>
        <xdr:cNvPr id="748" name="直線コネクタ 747">
          <a:extLst>
            <a:ext uri="{FF2B5EF4-FFF2-40B4-BE49-F238E27FC236}">
              <a16:creationId xmlns:a16="http://schemas.microsoft.com/office/drawing/2014/main" id="{333DD1D0-BFF4-44BA-BB71-852B1242968A}"/>
            </a:ext>
          </a:extLst>
        </xdr:cNvPr>
        <xdr:cNvCxnSpPr/>
      </xdr:nvCxnSpPr>
      <xdr:spPr>
        <a:xfrm flipV="1">
          <a:off x="18656300" y="18565368"/>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3BC5B989-E072-4F10-A15B-F14A7D7375DD}"/>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C9ECF2C3-476B-484C-B1C0-F066E7353E38}"/>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7BBCA37C-F28B-4D66-A287-AA2E6ACC83FE}"/>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295290C5-9993-4A2E-AE7B-1D4B9F7DE71A}"/>
            </a:ext>
          </a:extLst>
        </xdr:cNvPr>
        <xdr:cNvSpPr txBox="1"/>
      </xdr:nvSpPr>
      <xdr:spPr>
        <a:xfrm>
          <a:off x="18421427" y="186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111599</xdr:rowOff>
    </xdr:from>
    <xdr:ext cx="469744" cy="259045"/>
    <xdr:sp macro="" textlink="">
      <xdr:nvSpPr>
        <xdr:cNvPr id="753" name="n_1mainValue【公民館】&#10;一人当たり面積">
          <a:extLst>
            <a:ext uri="{FF2B5EF4-FFF2-40B4-BE49-F238E27FC236}">
              <a16:creationId xmlns:a16="http://schemas.microsoft.com/office/drawing/2014/main" id="{2B7EF0B8-C23D-42DE-9F7D-D364E8031364}"/>
            </a:ext>
          </a:extLst>
        </xdr:cNvPr>
        <xdr:cNvSpPr txBox="1"/>
      </xdr:nvSpPr>
      <xdr:spPr>
        <a:xfrm>
          <a:off x="21075727" y="182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113428</xdr:rowOff>
    </xdr:from>
    <xdr:ext cx="469744" cy="259045"/>
    <xdr:sp macro="" textlink="">
      <xdr:nvSpPr>
        <xdr:cNvPr id="754" name="n_2mainValue【公民館】&#10;一人当たり面積">
          <a:extLst>
            <a:ext uri="{FF2B5EF4-FFF2-40B4-BE49-F238E27FC236}">
              <a16:creationId xmlns:a16="http://schemas.microsoft.com/office/drawing/2014/main" id="{85380EB3-434B-4DCE-9A0F-053A39929766}"/>
            </a:ext>
          </a:extLst>
        </xdr:cNvPr>
        <xdr:cNvSpPr txBox="1"/>
      </xdr:nvSpPr>
      <xdr:spPr>
        <a:xfrm>
          <a:off x="20199427" y="182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116095</xdr:rowOff>
    </xdr:from>
    <xdr:ext cx="469744" cy="259045"/>
    <xdr:sp macro="" textlink="">
      <xdr:nvSpPr>
        <xdr:cNvPr id="755" name="n_3mainValue【公民館】&#10;一人当たり面積">
          <a:extLst>
            <a:ext uri="{FF2B5EF4-FFF2-40B4-BE49-F238E27FC236}">
              <a16:creationId xmlns:a16="http://schemas.microsoft.com/office/drawing/2014/main" id="{9F267957-6E2C-4768-8C0B-AB6DD835DEC5}"/>
            </a:ext>
          </a:extLst>
        </xdr:cNvPr>
        <xdr:cNvSpPr txBox="1"/>
      </xdr:nvSpPr>
      <xdr:spPr>
        <a:xfrm>
          <a:off x="19310427" y="182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117694</xdr:rowOff>
    </xdr:from>
    <xdr:ext cx="469744" cy="259045"/>
    <xdr:sp macro="" textlink="">
      <xdr:nvSpPr>
        <xdr:cNvPr id="756" name="n_4mainValue【公民館】&#10;一人当たり面積">
          <a:extLst>
            <a:ext uri="{FF2B5EF4-FFF2-40B4-BE49-F238E27FC236}">
              <a16:creationId xmlns:a16="http://schemas.microsoft.com/office/drawing/2014/main" id="{143454CE-11CF-4FAB-9079-4CEF90372E14}"/>
            </a:ext>
          </a:extLst>
        </xdr:cNvPr>
        <xdr:cNvSpPr txBox="1"/>
      </xdr:nvSpPr>
      <xdr:spPr>
        <a:xfrm>
          <a:off x="18421427" y="182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7F1A2DD-FA76-4A1E-89AB-D07A922E3C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A0CA1AD0-AB54-4B79-8C3C-26614BBDE6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162259F-BF3D-4DD6-9FD5-B82D5AA49B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減価償却率において、公民館が全国平均を上回っているが、耐震化が終了しているため改修等の予定はない。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また、学校施設・公営住宅については、個別施設計画に基づき建て替え等を進めており、今後においても計画に基づき取り組んでいくこととする。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C9F8A2-12D0-4ACE-B1C3-FBC6290A2E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ED9235-64AC-4727-80A2-E13E0FC70D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19EC03-D905-49F4-97A8-5DF884A174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E365F8-CDD9-49DD-AB62-4D18F7C453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10A40C-DA82-47FC-BF62-5054B303FD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4D9B9D-34B9-4BDD-99C8-2AED28185F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8974F1-7C3D-448F-81BD-09F37B89DD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E4628D-7885-44B5-BC7A-90A3936C41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7C168A-6178-4916-AD37-BAE55F84CC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80D1C6-C163-4F4D-927E-193E2D8E8F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363A82-BC39-4541-8127-BE2DEDA485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393938-6B66-4B1F-883E-22A889444B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FBFDD8-2CB8-45A8-9978-7ABBA5F8AF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743812-3297-48A9-9030-5F7571A56E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54FB98-AD23-4EF5-9BE6-AB168C360F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7D9C799-CE17-4DBD-9C72-3AFBDD73E3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F6FABE-B7CD-4384-B6DF-686227349C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EFEEE8-E5CC-4651-9AC2-C66DFB077D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E664B8-61E7-477E-B215-EE2148BB551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866A52-AC2A-4A97-B1C1-D61CD67078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16DE59-BA98-4D79-B270-FB1A3F7D7E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5662B7-E99C-412A-907B-E17F8BC291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14FED0-A55A-40DA-BBFB-5A4B3496E5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92EBBC-9841-41C5-9405-73E356FD95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F3049B-7AD6-48A9-8274-AD1FAC5993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CEF962-FFB5-464B-8CF0-961C309346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D2D020-C911-403C-9590-87DD6BE88F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A46CA6-A91E-4ABA-8CF1-D673CD50C4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DEB661-F885-4F87-893A-90D5F2FA8C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A974D9-A297-438A-A7AB-4053836D2E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3805F8-CB66-4EF4-9CB5-AD7A97FF35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2917BA-2CF8-4F39-A317-EEFA97F627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3F3FDE-D043-4FAD-A390-AB6B53C19C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AAC511-9F6F-4A37-9CC9-8868E9D646F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3123AF-9F30-4A96-83C5-ACCF2FEEE2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FC3C34-36C5-41B3-BDB0-6A30FB18A2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F076B7-ABBA-4B09-BEA5-8583A95308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83319E-8A1F-4877-9B2D-F9723F30C9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686C8E-EA15-41B2-95FD-B2DAC45DDD6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6AC934C-6BE6-4548-8227-483365DF25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83EAD46-5639-4F67-A402-9BA23CE491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A4A5E9E-DA6A-4B19-BE43-AC2A8C976B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2FFD1CE-EC5C-4C02-8139-33A0E719DE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A29B58B-11DF-481C-B2D1-F051AE61A8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76FDE48-7E9B-4E30-A0B8-DD1F28406B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5612E9A-0850-4E55-B634-CCA2175E53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AEDB866-DC6C-4BDC-8480-12B79EA1E2E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5FAFC0D-1097-4198-84CF-13B6E3A118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BBBC3A1-F0D9-431C-8110-3F2942A3E0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856EFDF-0D4A-43F6-B793-6910BE7B35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D3A98E0-24AA-4FFB-9EFD-5BAB709A9E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9DB3C23-240F-42D7-9C2D-90F6865171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E7BF3F2-EC78-44F6-8311-C1CCBD7807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8C1BE98-D168-4F5D-8246-31770EC346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E4DFD32-C0DD-4C5A-BE2C-61994325EE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1314F18-C20B-4229-8CC3-675DB48CC9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0E7BCAC-72C7-42A6-9BFD-C29F31C969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0FA9A59-CDB3-457B-89EA-0E747023DF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3D36AD9-BC1F-4D71-9E12-BC65B3219CD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4E7820F-9762-4240-8959-60FD5266AAB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ED616B1-9CEE-47BB-8414-9B85593B9E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43BE1D7-20A5-444F-B916-0AA8A5DA9E8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EAA397E-8CB9-4AC8-A023-5F87F7B0C66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7E4D0AB-1423-49B8-B890-9682E1B41E2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7D6C0B2-71B8-41CD-8231-B677910D6D0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F8055B1-60C9-49CE-849A-DC4FE4E6C58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6D95BC6-883C-4AFF-AC6C-DE188328A36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0C972F8-EE75-4892-9153-62DBC80581F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21EADC9-9BD4-4AD1-9F3F-99E083DB98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2E2B8E9-BEB3-4DE0-BA6D-9B1A441BEF3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D4B948E-97D4-4E01-AE74-A82A0BFC5E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0E670A4-7437-4AAC-B917-B8A7CA3A2D77}"/>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5A6F329-1300-4F64-943C-F61BE90AB32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3E501CA-39DD-4B0D-9353-6D6D9D21850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159C62D-8A6A-4C2C-B648-9995E852A2DA}"/>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7CAE19B9-03A9-496B-9611-2B0CA8B59CA7}"/>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35BDF7E-16A4-4B6E-A1B2-602513A4DBF3}"/>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9CFF729F-2D7E-4680-875C-5C186A45AB08}"/>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F0F444E7-A741-46D6-8B73-F9EF7E36D5F1}"/>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3D81CF2-C520-44A9-98DB-FFEC9322EEDE}"/>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C827804C-403C-42BA-BBF6-D25261628C37}"/>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90477BB5-BEC0-4D43-A4B9-742AF613274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29013A5-8750-448B-92A7-6E245763D4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5ED5737-146A-4399-B6E8-66BBD18100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FCA35D7-1C7D-4874-8887-20AE713AD8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42952D4-4E22-4E1A-989E-4C53916F87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94B2EB0-59E9-4A29-96E7-13873B03C5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170180</xdr:rowOff>
    </xdr:from>
    <xdr:to>
      <xdr:col>24</xdr:col>
      <xdr:colOff>114300</xdr:colOff>
      <xdr:row>61</xdr:row>
      <xdr:rowOff>100330</xdr:rowOff>
    </xdr:to>
    <xdr:sp macro="" textlink="">
      <xdr:nvSpPr>
        <xdr:cNvPr id="89" name="楕円 88">
          <a:extLst>
            <a:ext uri="{FF2B5EF4-FFF2-40B4-BE49-F238E27FC236}">
              <a16:creationId xmlns:a16="http://schemas.microsoft.com/office/drawing/2014/main" id="{A305AAA3-62F8-47F6-8C72-0050F493A688}"/>
            </a:ext>
          </a:extLst>
        </xdr:cNvPr>
        <xdr:cNvSpPr/>
      </xdr:nvSpPr>
      <xdr:spPr>
        <a:xfrm>
          <a:off x="4584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148607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2F5254F-C909-4CFF-8BC6-CB5778DB78C6}"/>
            </a:ext>
          </a:extLst>
        </xdr:cNvPr>
        <xdr:cNvSpPr txBox="1"/>
      </xdr:nvSpPr>
      <xdr:spPr>
        <a:xfrm>
          <a:off x="4673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114935</xdr:rowOff>
    </xdr:from>
    <xdr:to>
      <xdr:col>20</xdr:col>
      <xdr:colOff>38100</xdr:colOff>
      <xdr:row>61</xdr:row>
      <xdr:rowOff>45085</xdr:rowOff>
    </xdr:to>
    <xdr:sp macro="" textlink="">
      <xdr:nvSpPr>
        <xdr:cNvPr id="91" name="楕円 90">
          <a:extLst>
            <a:ext uri="{FF2B5EF4-FFF2-40B4-BE49-F238E27FC236}">
              <a16:creationId xmlns:a16="http://schemas.microsoft.com/office/drawing/2014/main" id="{C1DAD47E-621A-4505-8EBA-AC7FD7FD803C}"/>
            </a:ext>
          </a:extLst>
        </xdr:cNvPr>
        <xdr:cNvSpPr/>
      </xdr:nvSpPr>
      <xdr:spPr>
        <a:xfrm>
          <a:off x="3746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165735</xdr:rowOff>
    </xdr:from>
    <xdr:to>
      <xdr:col>24</xdr:col>
      <xdr:colOff>63500</xdr:colOff>
      <xdr:row>61</xdr:row>
      <xdr:rowOff>49530</xdr:rowOff>
    </xdr:to>
    <xdr:cxnSp macro="">
      <xdr:nvCxnSpPr>
        <xdr:cNvPr id="92" name="直線コネクタ 91">
          <a:extLst>
            <a:ext uri="{FF2B5EF4-FFF2-40B4-BE49-F238E27FC236}">
              <a16:creationId xmlns:a16="http://schemas.microsoft.com/office/drawing/2014/main" id="{6B799175-B317-438E-B244-A632324FAF75}"/>
            </a:ext>
          </a:extLst>
        </xdr:cNvPr>
        <xdr:cNvCxnSpPr/>
      </xdr:nvCxnSpPr>
      <xdr:spPr>
        <a:xfrm>
          <a:off x="3797300" y="1045273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93" name="楕円 92">
          <a:extLst>
            <a:ext uri="{FF2B5EF4-FFF2-40B4-BE49-F238E27FC236}">
              <a16:creationId xmlns:a16="http://schemas.microsoft.com/office/drawing/2014/main" id="{12523B74-9FF5-4290-AD34-84365C403C25}"/>
            </a:ext>
          </a:extLst>
        </xdr:cNvPr>
        <xdr:cNvSpPr/>
      </xdr:nvSpPr>
      <xdr:spPr>
        <a:xfrm>
          <a:off x="2857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165735</xdr:rowOff>
    </xdr:to>
    <xdr:cxnSp macro="">
      <xdr:nvCxnSpPr>
        <xdr:cNvPr id="94" name="直線コネクタ 93">
          <a:extLst>
            <a:ext uri="{FF2B5EF4-FFF2-40B4-BE49-F238E27FC236}">
              <a16:creationId xmlns:a16="http://schemas.microsoft.com/office/drawing/2014/main" id="{6B9982AE-2CB7-4E00-8B5E-17B3048CB6EE}"/>
            </a:ext>
          </a:extLst>
        </xdr:cNvPr>
        <xdr:cNvCxnSpPr/>
      </xdr:nvCxnSpPr>
      <xdr:spPr>
        <a:xfrm>
          <a:off x="2908300" y="103993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95" name="楕円 94">
          <a:extLst>
            <a:ext uri="{FF2B5EF4-FFF2-40B4-BE49-F238E27FC236}">
              <a16:creationId xmlns:a16="http://schemas.microsoft.com/office/drawing/2014/main" id="{5DD2FFE3-7C1A-435C-90E9-92306C679569}"/>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112395</xdr:rowOff>
    </xdr:to>
    <xdr:cxnSp macro="">
      <xdr:nvCxnSpPr>
        <xdr:cNvPr id="96" name="直線コネクタ 95">
          <a:extLst>
            <a:ext uri="{FF2B5EF4-FFF2-40B4-BE49-F238E27FC236}">
              <a16:creationId xmlns:a16="http://schemas.microsoft.com/office/drawing/2014/main" id="{68BFE548-FF72-49BC-95A5-FF8238E8A7DE}"/>
            </a:ext>
          </a:extLst>
        </xdr:cNvPr>
        <xdr:cNvCxnSpPr/>
      </xdr:nvCxnSpPr>
      <xdr:spPr>
        <a:xfrm>
          <a:off x="2019300" y="103441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97" name="楕円 96">
          <a:extLst>
            <a:ext uri="{FF2B5EF4-FFF2-40B4-BE49-F238E27FC236}">
              <a16:creationId xmlns:a16="http://schemas.microsoft.com/office/drawing/2014/main" id="{7BA6428C-15D9-43DD-BE7C-C0156F3A6449}"/>
            </a:ext>
          </a:extLst>
        </xdr:cNvPr>
        <xdr:cNvSpPr/>
      </xdr:nvSpPr>
      <xdr:spPr>
        <a:xfrm>
          <a:off x="1079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57150</xdr:rowOff>
    </xdr:to>
    <xdr:cxnSp macro="">
      <xdr:nvCxnSpPr>
        <xdr:cNvPr id="98" name="直線コネクタ 97">
          <a:extLst>
            <a:ext uri="{FF2B5EF4-FFF2-40B4-BE49-F238E27FC236}">
              <a16:creationId xmlns:a16="http://schemas.microsoft.com/office/drawing/2014/main" id="{BD61D740-C18F-4024-BC7E-6D31999CE20D}"/>
            </a:ext>
          </a:extLst>
        </xdr:cNvPr>
        <xdr:cNvCxnSpPr/>
      </xdr:nvCxnSpPr>
      <xdr:spPr>
        <a:xfrm>
          <a:off x="1130300" y="102889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CFD4EA46-9985-4D6F-90E5-8995FD0776CD}"/>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AFE6A381-2AC4-499D-8091-C409F21716C7}"/>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53AE4296-4F67-407B-B649-A912C57C2DE7}"/>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1E4E3DFD-5090-4F66-BD1A-A9C3846B317A}"/>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61612</xdr:rowOff>
    </xdr:from>
    <xdr:ext cx="405111" cy="259045"/>
    <xdr:sp macro="" textlink="">
      <xdr:nvSpPr>
        <xdr:cNvPr id="103" name="n_1mainValue【体育館・プール】&#10;有形固定資産減価償却率">
          <a:extLst>
            <a:ext uri="{FF2B5EF4-FFF2-40B4-BE49-F238E27FC236}">
              <a16:creationId xmlns:a16="http://schemas.microsoft.com/office/drawing/2014/main" id="{4588B59B-7419-4FE1-8CC8-BFB9C1B21577}"/>
            </a:ext>
          </a:extLst>
        </xdr:cNvPr>
        <xdr:cNvSpPr txBox="1"/>
      </xdr:nvSpPr>
      <xdr:spPr>
        <a:xfrm>
          <a:off x="35820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8272</xdr:rowOff>
    </xdr:from>
    <xdr:ext cx="405111" cy="259045"/>
    <xdr:sp macro="" textlink="">
      <xdr:nvSpPr>
        <xdr:cNvPr id="104" name="n_2mainValue【体育館・プール】&#10;有形固定資産減価償却率">
          <a:extLst>
            <a:ext uri="{FF2B5EF4-FFF2-40B4-BE49-F238E27FC236}">
              <a16:creationId xmlns:a16="http://schemas.microsoft.com/office/drawing/2014/main" id="{B1E390AB-3EC3-4CE9-8ECB-B903EC82E243}"/>
            </a:ext>
          </a:extLst>
        </xdr:cNvPr>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5" name="n_3mainValue【体育館・プール】&#10;有形固定資産減価償却率">
          <a:extLst>
            <a:ext uri="{FF2B5EF4-FFF2-40B4-BE49-F238E27FC236}">
              <a16:creationId xmlns:a16="http://schemas.microsoft.com/office/drawing/2014/main" id="{AE3DE0DA-32A0-4FDE-9BE0-4DCE4B2491B9}"/>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6" name="n_4mainValue【体育館・プール】&#10;有形固定資産減価償却率">
          <a:extLst>
            <a:ext uri="{FF2B5EF4-FFF2-40B4-BE49-F238E27FC236}">
              <a16:creationId xmlns:a16="http://schemas.microsoft.com/office/drawing/2014/main" id="{E5D35392-F1B0-4DDF-8D07-5591C7CAAC18}"/>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B3578D2-2DCD-488D-B2BA-9168A4F211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D9B41E5-870C-45DA-A9DC-2CEAD3A1D9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A894726-FC19-450D-9821-02DC5F70D8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D89A0BD-5FB8-4E90-8CE4-4927A32B11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7112781-183B-4963-AFBE-96198277F6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6020BFB-60BE-4040-9406-29662E1476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702CD32-57CB-4123-88B8-D0553163FB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C2508E9C-B248-405D-A32E-93A168BA58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627B855-207A-4016-A16E-B66CD1E398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DC6C13B-0122-4B54-9751-FB5479AE43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C6AAA13-45EF-4D48-91AA-9664B948AEE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6B4994C2-00D0-42BC-8276-5AEEB997013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59A5E6ED-14B9-44C0-B4AD-58D0F5462D3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529AA605-669C-4C5D-8028-F86F764C459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70C192FE-96B0-4E5D-A3AE-FF55950C659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6BA9A8E9-BA47-473F-B1D7-0A26BC329F7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F3C59550-8332-460F-8DCF-F5087B482BF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7D3F03B6-604F-44E6-A74F-FEE8FE365CB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4073C7F8-9DF0-47C8-999F-AF1203D981F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BBDAEB26-DF55-4C9F-AFF0-1D16A4C132A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C27FE034-C45F-41D9-A86F-C49FCA03AE9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C71C1CDF-7F9F-4D01-B448-A5920256D93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5CFD1D2F-BF8B-4E21-965E-B793E9B5B8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43F61793-12BD-4972-AF93-B3129A59043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2653A565-7CF5-4DEC-B327-2473D68C84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A524610A-5EEA-4066-A460-3FCE11ED9267}"/>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B9910D9C-FD27-4643-8C3B-C484225ED6F5}"/>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A5603AA0-38F4-4647-8C36-BF43B6FF8A6E}"/>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B27833F2-CFDD-4A81-80AE-D6B8246B5A2B}"/>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82AE5A7A-0203-4BB3-84CF-491000B22D51}"/>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1BE9CA3F-6CBF-4374-BB99-CFBCA4D7F03D}"/>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BB1957FD-E172-4927-A36F-39D7E14031E7}"/>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D972ABBB-6EB7-449E-924D-2BEB26CFCE67}"/>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27F01538-3974-4ACD-BC3E-FBD7955F8841}"/>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A3DE690F-4596-48DD-A554-294E91AA883E}"/>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475140FE-8D52-4EE9-88D6-170225F21BDF}"/>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07C2A88-39A9-4A57-9203-85195C296D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F2AF959-93D3-48D1-A6EC-0F69A3D862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0A855BE-11CB-4780-8506-2E5B455D2C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A18CAB9-7B62-412B-85CC-880C5FFE63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8727B207-34CD-4520-8903-4D04E5B1E4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24638</xdr:rowOff>
    </xdr:from>
    <xdr:to>
      <xdr:col>55</xdr:col>
      <xdr:colOff>50800</xdr:colOff>
      <xdr:row>63</xdr:row>
      <xdr:rowOff>126238</xdr:rowOff>
    </xdr:to>
    <xdr:sp macro="" textlink="">
      <xdr:nvSpPr>
        <xdr:cNvPr id="148" name="楕円 147">
          <a:extLst>
            <a:ext uri="{FF2B5EF4-FFF2-40B4-BE49-F238E27FC236}">
              <a16:creationId xmlns:a16="http://schemas.microsoft.com/office/drawing/2014/main" id="{E6BD0BC2-4905-4E9C-8693-B4EF8D4A8995}"/>
            </a:ext>
          </a:extLst>
        </xdr:cNvPr>
        <xdr:cNvSpPr/>
      </xdr:nvSpPr>
      <xdr:spPr>
        <a:xfrm>
          <a:off x="10426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3065</xdr:rowOff>
    </xdr:from>
    <xdr:ext cx="469744" cy="259045"/>
    <xdr:sp macro="" textlink="">
      <xdr:nvSpPr>
        <xdr:cNvPr id="149" name="【体育館・プール】&#10;一人当たり面積該当値テキスト">
          <a:extLst>
            <a:ext uri="{FF2B5EF4-FFF2-40B4-BE49-F238E27FC236}">
              <a16:creationId xmlns:a16="http://schemas.microsoft.com/office/drawing/2014/main" id="{E4269D2D-E68B-4F07-9518-388EBAC1013F}"/>
            </a:ext>
          </a:extLst>
        </xdr:cNvPr>
        <xdr:cNvSpPr txBox="1"/>
      </xdr:nvSpPr>
      <xdr:spPr>
        <a:xfrm>
          <a:off x="10515600"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32476</xdr:rowOff>
    </xdr:from>
    <xdr:to>
      <xdr:col>50</xdr:col>
      <xdr:colOff>165100</xdr:colOff>
      <xdr:row>63</xdr:row>
      <xdr:rowOff>134076</xdr:rowOff>
    </xdr:to>
    <xdr:sp macro="" textlink="">
      <xdr:nvSpPr>
        <xdr:cNvPr id="150" name="楕円 149">
          <a:extLst>
            <a:ext uri="{FF2B5EF4-FFF2-40B4-BE49-F238E27FC236}">
              <a16:creationId xmlns:a16="http://schemas.microsoft.com/office/drawing/2014/main" id="{967B632B-63C3-4EBC-8800-59D3AA2E6D1B}"/>
            </a:ext>
          </a:extLst>
        </xdr:cNvPr>
        <xdr:cNvSpPr/>
      </xdr:nvSpPr>
      <xdr:spPr>
        <a:xfrm>
          <a:off x="9588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75438</xdr:rowOff>
    </xdr:from>
    <xdr:to>
      <xdr:col>55</xdr:col>
      <xdr:colOff>0</xdr:colOff>
      <xdr:row>63</xdr:row>
      <xdr:rowOff>83276</xdr:rowOff>
    </xdr:to>
    <xdr:cxnSp macro="">
      <xdr:nvCxnSpPr>
        <xdr:cNvPr id="151" name="直線コネクタ 150">
          <a:extLst>
            <a:ext uri="{FF2B5EF4-FFF2-40B4-BE49-F238E27FC236}">
              <a16:creationId xmlns:a16="http://schemas.microsoft.com/office/drawing/2014/main" id="{829ECE44-DE78-471C-A3D7-4AB4A16D1C56}"/>
            </a:ext>
          </a:extLst>
        </xdr:cNvPr>
        <xdr:cNvCxnSpPr/>
      </xdr:nvCxnSpPr>
      <xdr:spPr>
        <a:xfrm flipV="1">
          <a:off x="9639300" y="10876788"/>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36395</xdr:rowOff>
    </xdr:from>
    <xdr:to>
      <xdr:col>46</xdr:col>
      <xdr:colOff>38100</xdr:colOff>
      <xdr:row>63</xdr:row>
      <xdr:rowOff>137995</xdr:rowOff>
    </xdr:to>
    <xdr:sp macro="" textlink="">
      <xdr:nvSpPr>
        <xdr:cNvPr id="152" name="楕円 151">
          <a:extLst>
            <a:ext uri="{FF2B5EF4-FFF2-40B4-BE49-F238E27FC236}">
              <a16:creationId xmlns:a16="http://schemas.microsoft.com/office/drawing/2014/main" id="{506EE6B9-D5BC-43AD-9621-92DB8D369B52}"/>
            </a:ext>
          </a:extLst>
        </xdr:cNvPr>
        <xdr:cNvSpPr/>
      </xdr:nvSpPr>
      <xdr:spPr>
        <a:xfrm>
          <a:off x="8699500" y="108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83276</xdr:rowOff>
    </xdr:from>
    <xdr:to>
      <xdr:col>50</xdr:col>
      <xdr:colOff>114300</xdr:colOff>
      <xdr:row>63</xdr:row>
      <xdr:rowOff>87195</xdr:rowOff>
    </xdr:to>
    <xdr:cxnSp macro="">
      <xdr:nvCxnSpPr>
        <xdr:cNvPr id="153" name="直線コネクタ 152">
          <a:extLst>
            <a:ext uri="{FF2B5EF4-FFF2-40B4-BE49-F238E27FC236}">
              <a16:creationId xmlns:a16="http://schemas.microsoft.com/office/drawing/2014/main" id="{E0A31DD5-25A7-4F79-BBDC-4CE3770CABE1}"/>
            </a:ext>
          </a:extLst>
        </xdr:cNvPr>
        <xdr:cNvCxnSpPr/>
      </xdr:nvCxnSpPr>
      <xdr:spPr>
        <a:xfrm flipV="1">
          <a:off x="8750300" y="1088462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41620</xdr:rowOff>
    </xdr:from>
    <xdr:to>
      <xdr:col>41</xdr:col>
      <xdr:colOff>101600</xdr:colOff>
      <xdr:row>63</xdr:row>
      <xdr:rowOff>143220</xdr:rowOff>
    </xdr:to>
    <xdr:sp macro="" textlink="">
      <xdr:nvSpPr>
        <xdr:cNvPr id="154" name="楕円 153">
          <a:extLst>
            <a:ext uri="{FF2B5EF4-FFF2-40B4-BE49-F238E27FC236}">
              <a16:creationId xmlns:a16="http://schemas.microsoft.com/office/drawing/2014/main" id="{0728183F-3231-40B6-827A-F9FBBD4A6917}"/>
            </a:ext>
          </a:extLst>
        </xdr:cNvPr>
        <xdr:cNvSpPr/>
      </xdr:nvSpPr>
      <xdr:spPr>
        <a:xfrm>
          <a:off x="7810500" y="108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87195</xdr:rowOff>
    </xdr:from>
    <xdr:to>
      <xdr:col>45</xdr:col>
      <xdr:colOff>177800</xdr:colOff>
      <xdr:row>63</xdr:row>
      <xdr:rowOff>92420</xdr:rowOff>
    </xdr:to>
    <xdr:cxnSp macro="">
      <xdr:nvCxnSpPr>
        <xdr:cNvPr id="155" name="直線コネクタ 154">
          <a:extLst>
            <a:ext uri="{FF2B5EF4-FFF2-40B4-BE49-F238E27FC236}">
              <a16:creationId xmlns:a16="http://schemas.microsoft.com/office/drawing/2014/main" id="{B3E9D7BE-E0C9-4FD8-978E-AFB0A490406D}"/>
            </a:ext>
          </a:extLst>
        </xdr:cNvPr>
        <xdr:cNvCxnSpPr/>
      </xdr:nvCxnSpPr>
      <xdr:spPr>
        <a:xfrm flipV="1">
          <a:off x="7861300" y="1088854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44886</xdr:rowOff>
    </xdr:from>
    <xdr:to>
      <xdr:col>36</xdr:col>
      <xdr:colOff>165100</xdr:colOff>
      <xdr:row>63</xdr:row>
      <xdr:rowOff>146486</xdr:rowOff>
    </xdr:to>
    <xdr:sp macro="" textlink="">
      <xdr:nvSpPr>
        <xdr:cNvPr id="156" name="楕円 155">
          <a:extLst>
            <a:ext uri="{FF2B5EF4-FFF2-40B4-BE49-F238E27FC236}">
              <a16:creationId xmlns:a16="http://schemas.microsoft.com/office/drawing/2014/main" id="{42BB2E7F-36A6-4908-8FFC-8E5B9D6D657F}"/>
            </a:ext>
          </a:extLst>
        </xdr:cNvPr>
        <xdr:cNvSpPr/>
      </xdr:nvSpPr>
      <xdr:spPr>
        <a:xfrm>
          <a:off x="6921500" y="1084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92420</xdr:rowOff>
    </xdr:from>
    <xdr:to>
      <xdr:col>41</xdr:col>
      <xdr:colOff>50800</xdr:colOff>
      <xdr:row>63</xdr:row>
      <xdr:rowOff>95686</xdr:rowOff>
    </xdr:to>
    <xdr:cxnSp macro="">
      <xdr:nvCxnSpPr>
        <xdr:cNvPr id="157" name="直線コネクタ 156">
          <a:extLst>
            <a:ext uri="{FF2B5EF4-FFF2-40B4-BE49-F238E27FC236}">
              <a16:creationId xmlns:a16="http://schemas.microsoft.com/office/drawing/2014/main" id="{32B0F0BC-2A29-44B6-A970-CAEEA580DA13}"/>
            </a:ext>
          </a:extLst>
        </xdr:cNvPr>
        <xdr:cNvCxnSpPr/>
      </xdr:nvCxnSpPr>
      <xdr:spPr>
        <a:xfrm flipV="1">
          <a:off x="6972300" y="108937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18285BF1-2FE2-4026-86A1-14A4FC06653A}"/>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4F413DC9-CD15-4AAB-A204-7E982A7FDAFD}"/>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47A20FD1-C739-4EB6-BF3F-EB7B1A070700}"/>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1968A620-5921-49A2-8ACF-B46B6771E9D0}"/>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125203</xdr:rowOff>
    </xdr:from>
    <xdr:ext cx="469744" cy="259045"/>
    <xdr:sp macro="" textlink="">
      <xdr:nvSpPr>
        <xdr:cNvPr id="162" name="n_1mainValue【体育館・プール】&#10;一人当たり面積">
          <a:extLst>
            <a:ext uri="{FF2B5EF4-FFF2-40B4-BE49-F238E27FC236}">
              <a16:creationId xmlns:a16="http://schemas.microsoft.com/office/drawing/2014/main" id="{66D2FB06-3679-497C-AE07-1BFC29A2466C}"/>
            </a:ext>
          </a:extLst>
        </xdr:cNvPr>
        <xdr:cNvSpPr txBox="1"/>
      </xdr:nvSpPr>
      <xdr:spPr>
        <a:xfrm>
          <a:off x="93917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129122</xdr:rowOff>
    </xdr:from>
    <xdr:ext cx="469744" cy="259045"/>
    <xdr:sp macro="" textlink="">
      <xdr:nvSpPr>
        <xdr:cNvPr id="163" name="n_2mainValue【体育館・プール】&#10;一人当たり面積">
          <a:extLst>
            <a:ext uri="{FF2B5EF4-FFF2-40B4-BE49-F238E27FC236}">
              <a16:creationId xmlns:a16="http://schemas.microsoft.com/office/drawing/2014/main" id="{2C501CFC-655B-4886-8C77-D45B5718E814}"/>
            </a:ext>
          </a:extLst>
        </xdr:cNvPr>
        <xdr:cNvSpPr txBox="1"/>
      </xdr:nvSpPr>
      <xdr:spPr>
        <a:xfrm>
          <a:off x="8515427" y="1093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134347</xdr:rowOff>
    </xdr:from>
    <xdr:ext cx="469744" cy="259045"/>
    <xdr:sp macro="" textlink="">
      <xdr:nvSpPr>
        <xdr:cNvPr id="164" name="n_3mainValue【体育館・プール】&#10;一人当たり面積">
          <a:extLst>
            <a:ext uri="{FF2B5EF4-FFF2-40B4-BE49-F238E27FC236}">
              <a16:creationId xmlns:a16="http://schemas.microsoft.com/office/drawing/2014/main" id="{02D5216E-68F5-4987-BCCC-30DF9D2F114E}"/>
            </a:ext>
          </a:extLst>
        </xdr:cNvPr>
        <xdr:cNvSpPr txBox="1"/>
      </xdr:nvSpPr>
      <xdr:spPr>
        <a:xfrm>
          <a:off x="7626427" y="1093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137613</xdr:rowOff>
    </xdr:from>
    <xdr:ext cx="469744" cy="259045"/>
    <xdr:sp macro="" textlink="">
      <xdr:nvSpPr>
        <xdr:cNvPr id="165" name="n_4mainValue【体育館・プール】&#10;一人当たり面積">
          <a:extLst>
            <a:ext uri="{FF2B5EF4-FFF2-40B4-BE49-F238E27FC236}">
              <a16:creationId xmlns:a16="http://schemas.microsoft.com/office/drawing/2014/main" id="{981D3078-42C8-45E3-A9A0-4368207101F7}"/>
            </a:ext>
          </a:extLst>
        </xdr:cNvPr>
        <xdr:cNvSpPr txBox="1"/>
      </xdr:nvSpPr>
      <xdr:spPr>
        <a:xfrm>
          <a:off x="6737427" y="109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FED4EF5-7EA9-451B-B979-C1B05EDCD1A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9CB280E6-E544-43B1-B47D-51C329A628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38AE7C89-16B8-44A8-94D9-8DC1694FB4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944694BC-D82F-4DAC-807C-B0E1AE4995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710EFA52-A99D-4798-984A-8779A2ACE9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2A14076-BE31-4AF5-9474-3CD4BFBFEB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C7BD1582-8F09-4C36-BEBF-B78A75F37E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AFE8D59-2060-43B4-AAB7-7634618B36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CB42E601-C35A-42FE-A785-34005ABD82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130688FD-F8B3-4DA3-86F9-16AF02C576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6465F72D-9D21-4344-BCEF-9FDEA9255B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BD4EB1D4-1653-4BF2-A672-91164C6D103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1A280DB3-A261-48E2-BAE4-27B3AD20293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5AC8B9AA-57B1-4E34-BBD3-02E5FFA8FF4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BBDFA905-7F74-4C98-9319-6E53797781A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A3060D5C-646A-4860-82A7-FBD6107CC9C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7058E55D-9F4E-460E-95C3-12AC766D5DB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E9A691AB-051B-4B53-B097-56CFA5B71BE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F1ECA182-94F3-485C-86FB-D425906EDF6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FE0A4BD0-C5FB-48FD-B86A-44CE4090735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643D3844-0518-4EAF-8099-73CD1146E43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46359876-BAAF-408E-A562-FC9238C5287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90DEB3A0-AC7C-46AC-B074-E972747D27E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2854FED4-1177-4FE0-8537-F4B9F7A8C0A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AB3F3043-47CA-420C-858D-2985B47E19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94FBA7BB-EF25-4C9A-80C1-0171E92C2883}"/>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6701B886-37F7-4823-BAAA-3F4A7449B21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FF5C0259-7F0B-4BBF-A82C-6C7E043D6AE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B32677A9-D0D3-4A61-AD35-D439BE2F842F}"/>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B74020C3-9686-4E14-ADB9-FE09E8499B91}"/>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209DB5CC-9B45-431F-8407-2575B18D07F8}"/>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9AA2CE12-0C7A-4732-B018-73BBC1C20A8B}"/>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601AE61D-D3B9-4A5C-929A-DB8CF3AF831D}"/>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CC1D5696-ADE3-4C70-A145-137747939A7F}"/>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94D840E2-B057-44C5-9655-AAC3F1BB4611}"/>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07BDB58C-70C2-4977-AE0D-488967D86921}"/>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A8E9FDD-B313-4598-8C97-3AA158531A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8FD5C96-DAA4-4341-8950-2A854CE8D4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7275511-CFC7-4AC4-ADED-74EFC35CFB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46451316-E5B4-4392-B1B0-6D3358E258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8542942-B8B6-4157-A27D-A8567162C3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07" name="楕円 206">
          <a:extLst>
            <a:ext uri="{FF2B5EF4-FFF2-40B4-BE49-F238E27FC236}">
              <a16:creationId xmlns:a16="http://schemas.microsoft.com/office/drawing/2014/main" id="{6D847270-1EC9-4615-88F3-4E958068CDB3}"/>
            </a:ext>
          </a:extLst>
        </xdr:cNvPr>
        <xdr:cNvSpPr/>
      </xdr:nvSpPr>
      <xdr:spPr>
        <a:xfrm>
          <a:off x="4584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55534</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1970BC3-B41C-4288-9CCA-661104FDA2A4}"/>
            </a:ext>
          </a:extLst>
        </xdr:cNvPr>
        <xdr:cNvSpPr txBox="1"/>
      </xdr:nvSpPr>
      <xdr:spPr>
        <a:xfrm>
          <a:off x="4673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29755</xdr:rowOff>
    </xdr:from>
    <xdr:to>
      <xdr:col>20</xdr:col>
      <xdr:colOff>38100</xdr:colOff>
      <xdr:row>83</xdr:row>
      <xdr:rowOff>131355</xdr:rowOff>
    </xdr:to>
    <xdr:sp macro="" textlink="">
      <xdr:nvSpPr>
        <xdr:cNvPr id="209" name="楕円 208">
          <a:extLst>
            <a:ext uri="{FF2B5EF4-FFF2-40B4-BE49-F238E27FC236}">
              <a16:creationId xmlns:a16="http://schemas.microsoft.com/office/drawing/2014/main" id="{6071D301-EA66-4196-8C69-45F5EB72A5E9}"/>
            </a:ext>
          </a:extLst>
        </xdr:cNvPr>
        <xdr:cNvSpPr/>
      </xdr:nvSpPr>
      <xdr:spPr>
        <a:xfrm>
          <a:off x="3746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80555</xdr:rowOff>
    </xdr:from>
    <xdr:to>
      <xdr:col>24</xdr:col>
      <xdr:colOff>63500</xdr:colOff>
      <xdr:row>83</xdr:row>
      <xdr:rowOff>127907</xdr:rowOff>
    </xdr:to>
    <xdr:cxnSp macro="">
      <xdr:nvCxnSpPr>
        <xdr:cNvPr id="210" name="直線コネクタ 209">
          <a:extLst>
            <a:ext uri="{FF2B5EF4-FFF2-40B4-BE49-F238E27FC236}">
              <a16:creationId xmlns:a16="http://schemas.microsoft.com/office/drawing/2014/main" id="{C37F398C-0452-4DFD-ABD7-BCE9CEEA6098}"/>
            </a:ext>
          </a:extLst>
        </xdr:cNvPr>
        <xdr:cNvCxnSpPr/>
      </xdr:nvCxnSpPr>
      <xdr:spPr>
        <a:xfrm>
          <a:off x="3797300" y="14310905"/>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153851</xdr:rowOff>
    </xdr:from>
    <xdr:to>
      <xdr:col>15</xdr:col>
      <xdr:colOff>101600</xdr:colOff>
      <xdr:row>83</xdr:row>
      <xdr:rowOff>84001</xdr:rowOff>
    </xdr:to>
    <xdr:sp macro="" textlink="">
      <xdr:nvSpPr>
        <xdr:cNvPr id="211" name="楕円 210">
          <a:extLst>
            <a:ext uri="{FF2B5EF4-FFF2-40B4-BE49-F238E27FC236}">
              <a16:creationId xmlns:a16="http://schemas.microsoft.com/office/drawing/2014/main" id="{A1CE0246-5094-4B23-8913-929DBEB6A777}"/>
            </a:ext>
          </a:extLst>
        </xdr:cNvPr>
        <xdr:cNvSpPr/>
      </xdr:nvSpPr>
      <xdr:spPr>
        <a:xfrm>
          <a:off x="2857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33201</xdr:rowOff>
    </xdr:from>
    <xdr:to>
      <xdr:col>19</xdr:col>
      <xdr:colOff>177800</xdr:colOff>
      <xdr:row>83</xdr:row>
      <xdr:rowOff>80555</xdr:rowOff>
    </xdr:to>
    <xdr:cxnSp macro="">
      <xdr:nvCxnSpPr>
        <xdr:cNvPr id="212" name="直線コネクタ 211">
          <a:extLst>
            <a:ext uri="{FF2B5EF4-FFF2-40B4-BE49-F238E27FC236}">
              <a16:creationId xmlns:a16="http://schemas.microsoft.com/office/drawing/2014/main" id="{E3562298-04F5-4A0E-ACDC-122EE010069F}"/>
            </a:ext>
          </a:extLst>
        </xdr:cNvPr>
        <xdr:cNvCxnSpPr/>
      </xdr:nvCxnSpPr>
      <xdr:spPr>
        <a:xfrm>
          <a:off x="2908300" y="142635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106499</xdr:rowOff>
    </xdr:from>
    <xdr:to>
      <xdr:col>10</xdr:col>
      <xdr:colOff>165100</xdr:colOff>
      <xdr:row>83</xdr:row>
      <xdr:rowOff>36649</xdr:rowOff>
    </xdr:to>
    <xdr:sp macro="" textlink="">
      <xdr:nvSpPr>
        <xdr:cNvPr id="213" name="楕円 212">
          <a:extLst>
            <a:ext uri="{FF2B5EF4-FFF2-40B4-BE49-F238E27FC236}">
              <a16:creationId xmlns:a16="http://schemas.microsoft.com/office/drawing/2014/main" id="{0E75B116-4120-48B4-BDCC-B70858F6C614}"/>
            </a:ext>
          </a:extLst>
        </xdr:cNvPr>
        <xdr:cNvSpPr/>
      </xdr:nvSpPr>
      <xdr:spPr>
        <a:xfrm>
          <a:off x="1968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157299</xdr:rowOff>
    </xdr:from>
    <xdr:to>
      <xdr:col>15</xdr:col>
      <xdr:colOff>50800</xdr:colOff>
      <xdr:row>83</xdr:row>
      <xdr:rowOff>33201</xdr:rowOff>
    </xdr:to>
    <xdr:cxnSp macro="">
      <xdr:nvCxnSpPr>
        <xdr:cNvPr id="214" name="直線コネクタ 213">
          <a:extLst>
            <a:ext uri="{FF2B5EF4-FFF2-40B4-BE49-F238E27FC236}">
              <a16:creationId xmlns:a16="http://schemas.microsoft.com/office/drawing/2014/main" id="{4C02389C-F3A3-4138-9F38-5BA53BE32EDC}"/>
            </a:ext>
          </a:extLst>
        </xdr:cNvPr>
        <xdr:cNvCxnSpPr/>
      </xdr:nvCxnSpPr>
      <xdr:spPr>
        <a:xfrm>
          <a:off x="2019300" y="1421619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59145</xdr:rowOff>
    </xdr:from>
    <xdr:to>
      <xdr:col>6</xdr:col>
      <xdr:colOff>38100</xdr:colOff>
      <xdr:row>82</xdr:row>
      <xdr:rowOff>160745</xdr:rowOff>
    </xdr:to>
    <xdr:sp macro="" textlink="">
      <xdr:nvSpPr>
        <xdr:cNvPr id="215" name="楕円 214">
          <a:extLst>
            <a:ext uri="{FF2B5EF4-FFF2-40B4-BE49-F238E27FC236}">
              <a16:creationId xmlns:a16="http://schemas.microsoft.com/office/drawing/2014/main" id="{D6C5248D-CAD3-44A5-8152-636DCFEF0FAA}"/>
            </a:ext>
          </a:extLst>
        </xdr:cNvPr>
        <xdr:cNvSpPr/>
      </xdr:nvSpPr>
      <xdr:spPr>
        <a:xfrm>
          <a:off x="1079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109945</xdr:rowOff>
    </xdr:from>
    <xdr:to>
      <xdr:col>10</xdr:col>
      <xdr:colOff>114300</xdr:colOff>
      <xdr:row>82</xdr:row>
      <xdr:rowOff>157299</xdr:rowOff>
    </xdr:to>
    <xdr:cxnSp macro="">
      <xdr:nvCxnSpPr>
        <xdr:cNvPr id="216" name="直線コネクタ 215">
          <a:extLst>
            <a:ext uri="{FF2B5EF4-FFF2-40B4-BE49-F238E27FC236}">
              <a16:creationId xmlns:a16="http://schemas.microsoft.com/office/drawing/2014/main" id="{360FDFBD-F299-4F5C-BB87-E0C772EC92FF}"/>
            </a:ext>
          </a:extLst>
        </xdr:cNvPr>
        <xdr:cNvCxnSpPr/>
      </xdr:nvCxnSpPr>
      <xdr:spPr>
        <a:xfrm>
          <a:off x="1130300" y="1416884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47B6FF9A-105C-4A48-B6ED-380F6555C3E8}"/>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634799FC-D3B4-419D-BCC1-0C6360C784DD}"/>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5CD26C0B-DD7C-4267-90D0-8A29AA38AFCC}"/>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0D8105C3-4304-430D-A976-1FC91F3B0C60}"/>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122482</xdr:rowOff>
    </xdr:from>
    <xdr:ext cx="405111" cy="259045"/>
    <xdr:sp macro="" textlink="">
      <xdr:nvSpPr>
        <xdr:cNvPr id="221" name="n_1mainValue【福祉施設】&#10;有形固定資産減価償却率">
          <a:extLst>
            <a:ext uri="{FF2B5EF4-FFF2-40B4-BE49-F238E27FC236}">
              <a16:creationId xmlns:a16="http://schemas.microsoft.com/office/drawing/2014/main" id="{1BB5E4C2-8656-4E7F-9715-DC91F0A5C5E8}"/>
            </a:ext>
          </a:extLst>
        </xdr:cNvPr>
        <xdr:cNvSpPr txBox="1"/>
      </xdr:nvSpPr>
      <xdr:spPr>
        <a:xfrm>
          <a:off x="35820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222" name="n_2mainValue【福祉施設】&#10;有形固定資産減価償却率">
          <a:extLst>
            <a:ext uri="{FF2B5EF4-FFF2-40B4-BE49-F238E27FC236}">
              <a16:creationId xmlns:a16="http://schemas.microsoft.com/office/drawing/2014/main" id="{82B0F047-0483-4092-A6AF-871321A51FC5}"/>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27776</xdr:rowOff>
    </xdr:from>
    <xdr:ext cx="405111" cy="259045"/>
    <xdr:sp macro="" textlink="">
      <xdr:nvSpPr>
        <xdr:cNvPr id="223" name="n_3mainValue【福祉施設】&#10;有形固定資産減価償却率">
          <a:extLst>
            <a:ext uri="{FF2B5EF4-FFF2-40B4-BE49-F238E27FC236}">
              <a16:creationId xmlns:a16="http://schemas.microsoft.com/office/drawing/2014/main" id="{8DAFE51A-929A-4DAC-AD50-E0767595BE96}"/>
            </a:ext>
          </a:extLst>
        </xdr:cNvPr>
        <xdr:cNvSpPr txBox="1"/>
      </xdr:nvSpPr>
      <xdr:spPr>
        <a:xfrm>
          <a:off x="1816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151872</xdr:rowOff>
    </xdr:from>
    <xdr:ext cx="405111" cy="259045"/>
    <xdr:sp macro="" textlink="">
      <xdr:nvSpPr>
        <xdr:cNvPr id="224" name="n_4mainValue【福祉施設】&#10;有形固定資産減価償却率">
          <a:extLst>
            <a:ext uri="{FF2B5EF4-FFF2-40B4-BE49-F238E27FC236}">
              <a16:creationId xmlns:a16="http://schemas.microsoft.com/office/drawing/2014/main" id="{7239A427-AC4B-48AE-BC74-192E9111A2FA}"/>
            </a:ext>
          </a:extLst>
        </xdr:cNvPr>
        <xdr:cNvSpPr txBox="1"/>
      </xdr:nvSpPr>
      <xdr:spPr>
        <a:xfrm>
          <a:off x="927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3BD5E842-B54F-4219-9CD5-4FE45CFF2E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51662665-71A4-454A-BFF0-78717609DA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D30F708A-7B21-4408-B0E0-4807F468E2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8E59413F-53A4-4992-A711-DAC5B18EEC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DC7AC1F4-24CF-4788-99AF-5638A36905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986B714-9D4B-4A90-9F15-1E248744ED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62EAB5E5-2D76-4939-89B8-AA71C1F2C6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1B3E1009-B7FC-4635-BE82-F659880AC7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E34E101-CD91-4A61-AB90-E67A670DCC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470B4A19-C420-4B5B-A32A-109C3D910F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1B4B4B34-3251-4A3A-AA0F-406F6F03E30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698A1673-66FE-47F7-AA9E-B3256EB17A2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87ED7D96-0D6B-4746-8B9D-008AC93FC8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48A35693-B875-4EF4-906C-DA638774F17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3AA5829-25F9-41AD-AD73-8266706E37C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F628F46C-02CF-45E8-939B-0C01CA1A48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722BB0AB-EE1D-4137-A1A2-E2493CFB003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AF6B8C3A-1091-4834-85E3-1E99A5DDDA8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60AF42FA-8A65-4EF5-9DCF-F9B7C6B04CF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A98A8A39-6CCA-40CC-AF37-834A4B38333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A0E9814D-07FD-4C2D-80B4-0434E08217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61D470C9-78D2-4B7C-8E1F-E5E71E2F2B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8485B015-CF19-45C8-A5AA-77CCC95D6A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7785CB5F-0CD5-43B5-8A70-E6BF2A92C1AE}"/>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090C11E7-E2E8-4B34-B257-1D74F6E92CB1}"/>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4F5766B2-09A6-4270-A34A-278CF1A9D261}"/>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4D51C0D0-7709-4A27-8826-16BB1B1EFE88}"/>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D364FB93-98AB-4B67-8E2C-976A708C0DD2}"/>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202BBFFF-2F9B-42E4-AE92-956E31B31F22}"/>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39281B18-B3F8-45DD-95E7-744078067750}"/>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23F85C70-A258-4601-BA67-33F28EF3D74C}"/>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CDC7F2FC-D8FE-49F9-8339-E72B6B3BB30C}"/>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AB8751CC-17C9-4A26-B221-D2ABD0841B18}"/>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4934E808-3F57-417A-B6BB-96DD970D9A8E}"/>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68D7FDC-2F46-467F-AEAF-11DD6EDFEDE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ACDC413-7E24-435D-8B5A-3D6BBA123B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8C26EF4-BEBE-4A78-9B23-94ECFA07066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BCED96D-6718-40B9-A3E1-0FF6FEACB4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DDA3E39-4C83-43A0-8F1F-31B72D4EA6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264" name="楕円 263">
          <a:extLst>
            <a:ext uri="{FF2B5EF4-FFF2-40B4-BE49-F238E27FC236}">
              <a16:creationId xmlns:a16="http://schemas.microsoft.com/office/drawing/2014/main" id="{7C0288E7-C536-488C-8085-6A7E9E375F09}"/>
            </a:ext>
          </a:extLst>
        </xdr:cNvPr>
        <xdr:cNvSpPr/>
      </xdr:nvSpPr>
      <xdr:spPr>
        <a:xfrm>
          <a:off x="104267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265" name="【福祉施設】&#10;一人当たり面積該当値テキスト">
          <a:extLst>
            <a:ext uri="{FF2B5EF4-FFF2-40B4-BE49-F238E27FC236}">
              <a16:creationId xmlns:a16="http://schemas.microsoft.com/office/drawing/2014/main" id="{727BCD46-5C0E-422D-BF92-C0A89C1F6E49}"/>
            </a:ext>
          </a:extLst>
        </xdr:cNvPr>
        <xdr:cNvSpPr txBox="1"/>
      </xdr:nvSpPr>
      <xdr:spPr>
        <a:xfrm>
          <a:off x="10515600"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109220</xdr:rowOff>
    </xdr:from>
    <xdr:to>
      <xdr:col>50</xdr:col>
      <xdr:colOff>165100</xdr:colOff>
      <xdr:row>84</xdr:row>
      <xdr:rowOff>39370</xdr:rowOff>
    </xdr:to>
    <xdr:sp macro="" textlink="">
      <xdr:nvSpPr>
        <xdr:cNvPr id="266" name="楕円 265">
          <a:extLst>
            <a:ext uri="{FF2B5EF4-FFF2-40B4-BE49-F238E27FC236}">
              <a16:creationId xmlns:a16="http://schemas.microsoft.com/office/drawing/2014/main" id="{82E1256D-946E-4566-B2C8-B706E44C96F1}"/>
            </a:ext>
          </a:extLst>
        </xdr:cNvPr>
        <xdr:cNvSpPr/>
      </xdr:nvSpPr>
      <xdr:spPr>
        <a:xfrm>
          <a:off x="958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143256</xdr:rowOff>
    </xdr:from>
    <xdr:to>
      <xdr:col>55</xdr:col>
      <xdr:colOff>0</xdr:colOff>
      <xdr:row>83</xdr:row>
      <xdr:rowOff>160020</xdr:rowOff>
    </xdr:to>
    <xdr:cxnSp macro="">
      <xdr:nvCxnSpPr>
        <xdr:cNvPr id="267" name="直線コネクタ 266">
          <a:extLst>
            <a:ext uri="{FF2B5EF4-FFF2-40B4-BE49-F238E27FC236}">
              <a16:creationId xmlns:a16="http://schemas.microsoft.com/office/drawing/2014/main" id="{52699A9B-58DD-450B-BFD0-9BB647BA4F97}"/>
            </a:ext>
          </a:extLst>
        </xdr:cNvPr>
        <xdr:cNvCxnSpPr/>
      </xdr:nvCxnSpPr>
      <xdr:spPr>
        <a:xfrm flipV="1">
          <a:off x="9639300" y="1437360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117221</xdr:rowOff>
    </xdr:from>
    <xdr:to>
      <xdr:col>46</xdr:col>
      <xdr:colOff>38100</xdr:colOff>
      <xdr:row>84</xdr:row>
      <xdr:rowOff>47371</xdr:rowOff>
    </xdr:to>
    <xdr:sp macro="" textlink="">
      <xdr:nvSpPr>
        <xdr:cNvPr id="268" name="楕円 267">
          <a:extLst>
            <a:ext uri="{FF2B5EF4-FFF2-40B4-BE49-F238E27FC236}">
              <a16:creationId xmlns:a16="http://schemas.microsoft.com/office/drawing/2014/main" id="{311BEDE7-FA45-4B22-BCEC-CA86C886D738}"/>
            </a:ext>
          </a:extLst>
        </xdr:cNvPr>
        <xdr:cNvSpPr/>
      </xdr:nvSpPr>
      <xdr:spPr>
        <a:xfrm>
          <a:off x="8699500" y="1434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160020</xdr:rowOff>
    </xdr:from>
    <xdr:to>
      <xdr:col>50</xdr:col>
      <xdr:colOff>114300</xdr:colOff>
      <xdr:row>83</xdr:row>
      <xdr:rowOff>168021</xdr:rowOff>
    </xdr:to>
    <xdr:cxnSp macro="">
      <xdr:nvCxnSpPr>
        <xdr:cNvPr id="269" name="直線コネクタ 268">
          <a:extLst>
            <a:ext uri="{FF2B5EF4-FFF2-40B4-BE49-F238E27FC236}">
              <a16:creationId xmlns:a16="http://schemas.microsoft.com/office/drawing/2014/main" id="{EAA6DAF7-FB0F-4FAC-BC39-3F9543AF5B46}"/>
            </a:ext>
          </a:extLst>
        </xdr:cNvPr>
        <xdr:cNvCxnSpPr/>
      </xdr:nvCxnSpPr>
      <xdr:spPr>
        <a:xfrm flipV="1">
          <a:off x="8750300" y="1439037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129032</xdr:rowOff>
    </xdr:from>
    <xdr:to>
      <xdr:col>41</xdr:col>
      <xdr:colOff>101600</xdr:colOff>
      <xdr:row>84</xdr:row>
      <xdr:rowOff>59182</xdr:rowOff>
    </xdr:to>
    <xdr:sp macro="" textlink="">
      <xdr:nvSpPr>
        <xdr:cNvPr id="270" name="楕円 269">
          <a:extLst>
            <a:ext uri="{FF2B5EF4-FFF2-40B4-BE49-F238E27FC236}">
              <a16:creationId xmlns:a16="http://schemas.microsoft.com/office/drawing/2014/main" id="{D30F4FB4-0C97-4DF2-89DF-40AD74F3FCE5}"/>
            </a:ext>
          </a:extLst>
        </xdr:cNvPr>
        <xdr:cNvSpPr/>
      </xdr:nvSpPr>
      <xdr:spPr>
        <a:xfrm>
          <a:off x="7810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168021</xdr:rowOff>
    </xdr:from>
    <xdr:to>
      <xdr:col>45</xdr:col>
      <xdr:colOff>177800</xdr:colOff>
      <xdr:row>84</xdr:row>
      <xdr:rowOff>8382</xdr:rowOff>
    </xdr:to>
    <xdr:cxnSp macro="">
      <xdr:nvCxnSpPr>
        <xdr:cNvPr id="271" name="直線コネクタ 270">
          <a:extLst>
            <a:ext uri="{FF2B5EF4-FFF2-40B4-BE49-F238E27FC236}">
              <a16:creationId xmlns:a16="http://schemas.microsoft.com/office/drawing/2014/main" id="{8DE44218-35FF-4989-AE5C-8219B016FF37}"/>
            </a:ext>
          </a:extLst>
        </xdr:cNvPr>
        <xdr:cNvCxnSpPr/>
      </xdr:nvCxnSpPr>
      <xdr:spPr>
        <a:xfrm flipV="1">
          <a:off x="7861300" y="1439837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72" name="楕円 271">
          <a:extLst>
            <a:ext uri="{FF2B5EF4-FFF2-40B4-BE49-F238E27FC236}">
              <a16:creationId xmlns:a16="http://schemas.microsoft.com/office/drawing/2014/main" id="{CDE85D63-8D14-47B6-8117-427E179FDDB7}"/>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xdr:rowOff>
    </xdr:from>
    <xdr:to>
      <xdr:col>41</xdr:col>
      <xdr:colOff>50800</xdr:colOff>
      <xdr:row>84</xdr:row>
      <xdr:rowOff>15239</xdr:rowOff>
    </xdr:to>
    <xdr:cxnSp macro="">
      <xdr:nvCxnSpPr>
        <xdr:cNvPr id="273" name="直線コネクタ 272">
          <a:extLst>
            <a:ext uri="{FF2B5EF4-FFF2-40B4-BE49-F238E27FC236}">
              <a16:creationId xmlns:a16="http://schemas.microsoft.com/office/drawing/2014/main" id="{6780DEC7-6432-46EC-8A78-CE41ECC48B1F}"/>
            </a:ext>
          </a:extLst>
        </xdr:cNvPr>
        <xdr:cNvCxnSpPr/>
      </xdr:nvCxnSpPr>
      <xdr:spPr>
        <a:xfrm flipV="1">
          <a:off x="6972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F9DA6C17-F793-48B7-9C3A-1BBDCB1FE626}"/>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59366898-5ADE-455D-AFEC-D81D827296E1}"/>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95F6B824-B6D1-49CC-AE45-B29EB3629960}"/>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92B77098-2377-4576-991D-0FBB7F2E83FB}"/>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55897</xdr:rowOff>
    </xdr:from>
    <xdr:ext cx="469744" cy="259045"/>
    <xdr:sp macro="" textlink="">
      <xdr:nvSpPr>
        <xdr:cNvPr id="278" name="n_1mainValue【福祉施設】&#10;一人当たり面積">
          <a:extLst>
            <a:ext uri="{FF2B5EF4-FFF2-40B4-BE49-F238E27FC236}">
              <a16:creationId xmlns:a16="http://schemas.microsoft.com/office/drawing/2014/main" id="{9DD14305-9400-4D03-8279-61841944AD0B}"/>
            </a:ext>
          </a:extLst>
        </xdr:cNvPr>
        <xdr:cNvSpPr txBox="1"/>
      </xdr:nvSpPr>
      <xdr:spPr>
        <a:xfrm>
          <a:off x="939172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63898</xdr:rowOff>
    </xdr:from>
    <xdr:ext cx="469744" cy="259045"/>
    <xdr:sp macro="" textlink="">
      <xdr:nvSpPr>
        <xdr:cNvPr id="279" name="n_2mainValue【福祉施設】&#10;一人当たり面積">
          <a:extLst>
            <a:ext uri="{FF2B5EF4-FFF2-40B4-BE49-F238E27FC236}">
              <a16:creationId xmlns:a16="http://schemas.microsoft.com/office/drawing/2014/main" id="{D03C5000-A9BB-4A94-B415-4A984B47D4EF}"/>
            </a:ext>
          </a:extLst>
        </xdr:cNvPr>
        <xdr:cNvSpPr txBox="1"/>
      </xdr:nvSpPr>
      <xdr:spPr>
        <a:xfrm>
          <a:off x="8515427" y="1412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75709</xdr:rowOff>
    </xdr:from>
    <xdr:ext cx="469744" cy="259045"/>
    <xdr:sp macro="" textlink="">
      <xdr:nvSpPr>
        <xdr:cNvPr id="280" name="n_3mainValue【福祉施設】&#10;一人当たり面積">
          <a:extLst>
            <a:ext uri="{FF2B5EF4-FFF2-40B4-BE49-F238E27FC236}">
              <a16:creationId xmlns:a16="http://schemas.microsoft.com/office/drawing/2014/main" id="{09DE7C79-8A4B-402D-94F9-301F0B8D2587}"/>
            </a:ext>
          </a:extLst>
        </xdr:cNvPr>
        <xdr:cNvSpPr txBox="1"/>
      </xdr:nvSpPr>
      <xdr:spPr>
        <a:xfrm>
          <a:off x="7626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81" name="n_4mainValue【福祉施設】&#10;一人当たり面積">
          <a:extLst>
            <a:ext uri="{FF2B5EF4-FFF2-40B4-BE49-F238E27FC236}">
              <a16:creationId xmlns:a16="http://schemas.microsoft.com/office/drawing/2014/main" id="{DC664472-2E26-4A11-9AB0-0B6B33D55949}"/>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C23FCD4-EC38-4329-BAD3-2EE4F2FD54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8D3BC01-A764-4DAA-9687-60137CC77C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0A0AC57-E656-4728-ABF9-37F5660587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DE19EAA1-2EFF-440A-936D-DDA620C29F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70F96B0-7E6E-4080-87D1-2CD05BAA9B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B3814503-2600-4C01-8155-89E19256AB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F90321F-69D4-4950-95C0-FE9877873D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1E1419DE-3A84-42DE-A42C-2278121F9E8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1253FC58-B82C-4BDA-B957-4CE251C4DA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83C25F2C-54D8-47A3-9EFA-D9DD26FF93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2D3217B-759D-4E68-9A6B-D56D2A10AE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182C1D04-2DD8-42C0-8BF8-2BF958635D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B5B54E42-5618-4B7A-9C66-EE0EB7CA34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F54036EC-7992-4F91-8991-9474B31BB0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767A751C-A433-441F-87C9-40B39E3AC4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315624EC-E64D-42FD-910B-BDFA950AC52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F3F95AD8-38B0-443F-93A6-C0F3F4F3CC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368D1221-E249-44A3-83D6-D170CC1C0B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55EEE7F5-8552-4A9C-837C-ADD2983839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6420B2F0-5218-4DA3-BD7F-5F0D22E697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8738D28B-5F16-4AF4-B4A6-AC244F0358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B720FD3C-0F57-4C09-8879-84221A79F6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1D190F1D-50A2-41A8-B2E9-7AEF7422C4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29C57D7B-C79A-457B-B995-40542D343B9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83836A8B-0224-42EF-9914-EBAAE2A765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DB866C97-601A-41AD-A03D-D42F369528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CDF582F2-F3B3-4CA8-B003-CAED6AE0F5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0326B01E-F873-404C-994F-1D478A2B64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6910EE05-827E-4C83-971F-EB604AB6BA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BF27CACD-C0D6-45E0-8960-407777F904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9A171635-3415-465A-9474-012A4AC706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B516B573-4744-4187-8101-DC424AE69AF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8A99BA6F-7E5E-4F9E-85A0-949FEA6DB79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3087F995-9E2B-48F5-9182-82DB76E14C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7D2BB5B3-2F32-4171-A980-F5989A5FF6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1583F349-2578-432B-83AF-D4E6BE65DE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013EE12F-3C0F-490B-ADAC-6181C34B35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66FDEFF5-1860-4B38-B62B-3C527F9AAF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0EBD4A35-0058-42E0-BF10-D49C12159F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04C289F5-ABC9-439F-ADAD-C561647A916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027644F6-ABD1-470C-9961-570B155018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AC34D088-565C-4F70-B99A-A11E0442AB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71AEF886-D083-4334-937F-58330C2D51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7F7BCA70-5FFC-4DB4-8618-6AE090ADED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F373BBA7-F1C1-46B6-9D3A-177DE82201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EAC06EFA-97E8-4879-B6CC-FF13A71420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BEC17FD7-8F52-4BF9-B890-7ED2DD24DD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756354A6-236E-4FBD-92CC-CCFFD6431F9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4B0FA4B5-A4E7-4343-8D27-8989833BFB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92188DA7-B7CB-47F8-8FD2-E9B707EE64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97374259-6B73-4BCC-B7FF-16E5D541FB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DDBF2412-4A8C-49B7-AF0E-0CF2F83D4D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709F4BEE-1861-44C8-AE8D-5FB25D88ADE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2CAE2854-110E-4D4E-962E-83D77E8F36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CA5D4148-3061-409C-999D-11C75D5598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F0A9BFE6-52A6-471A-8BFD-B69ED94C1E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28A8216F-8F3B-4B35-A176-748FC5ABAD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746FB7CF-DDEF-422B-A35A-7FA416A1EC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683D360D-C6E4-4A14-9E24-16DC2A00D8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a:extLst>
            <a:ext uri="{FF2B5EF4-FFF2-40B4-BE49-F238E27FC236}">
              <a16:creationId xmlns:a16="http://schemas.microsoft.com/office/drawing/2014/main" id="{479AF061-9D2C-4EB0-8076-C76907A25C1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2" name="テキスト ボックス 341">
          <a:extLst>
            <a:ext uri="{FF2B5EF4-FFF2-40B4-BE49-F238E27FC236}">
              <a16:creationId xmlns:a16="http://schemas.microsoft.com/office/drawing/2014/main" id="{674A222E-4AF2-4D71-BB2D-BAB034982AA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a:extLst>
            <a:ext uri="{FF2B5EF4-FFF2-40B4-BE49-F238E27FC236}">
              <a16:creationId xmlns:a16="http://schemas.microsoft.com/office/drawing/2014/main" id="{842079CF-2350-49AE-B3AF-A07D42B2F10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a:extLst>
            <a:ext uri="{FF2B5EF4-FFF2-40B4-BE49-F238E27FC236}">
              <a16:creationId xmlns:a16="http://schemas.microsoft.com/office/drawing/2014/main" id="{450CA763-B9F5-4D28-A0A3-1A0022CE718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a:extLst>
            <a:ext uri="{FF2B5EF4-FFF2-40B4-BE49-F238E27FC236}">
              <a16:creationId xmlns:a16="http://schemas.microsoft.com/office/drawing/2014/main" id="{575C57D5-3AE0-4B3C-98CA-ADE474C2EB3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a:extLst>
            <a:ext uri="{FF2B5EF4-FFF2-40B4-BE49-F238E27FC236}">
              <a16:creationId xmlns:a16="http://schemas.microsoft.com/office/drawing/2014/main" id="{F7A1EA69-7C82-464D-94DB-19D367331EE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a:extLst>
            <a:ext uri="{FF2B5EF4-FFF2-40B4-BE49-F238E27FC236}">
              <a16:creationId xmlns:a16="http://schemas.microsoft.com/office/drawing/2014/main" id="{972A793F-E8F1-46BA-B7FF-B94F3A902A6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a:extLst>
            <a:ext uri="{FF2B5EF4-FFF2-40B4-BE49-F238E27FC236}">
              <a16:creationId xmlns:a16="http://schemas.microsoft.com/office/drawing/2014/main" id="{D1F7DF1A-8A04-4B4E-9D49-4982A6A022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a:extLst>
            <a:ext uri="{FF2B5EF4-FFF2-40B4-BE49-F238E27FC236}">
              <a16:creationId xmlns:a16="http://schemas.microsoft.com/office/drawing/2014/main" id="{EB26A882-8491-43BC-978A-58B304E9428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a:extLst>
            <a:ext uri="{FF2B5EF4-FFF2-40B4-BE49-F238E27FC236}">
              <a16:creationId xmlns:a16="http://schemas.microsoft.com/office/drawing/2014/main" id="{25E2C026-E3EE-4261-BD30-8C79351D42E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a:extLst>
            <a:ext uri="{FF2B5EF4-FFF2-40B4-BE49-F238E27FC236}">
              <a16:creationId xmlns:a16="http://schemas.microsoft.com/office/drawing/2014/main" id="{44B1F37F-4A9C-4235-93E6-6EFD1C4E4F3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2" name="テキスト ボックス 351">
          <a:extLst>
            <a:ext uri="{FF2B5EF4-FFF2-40B4-BE49-F238E27FC236}">
              <a16:creationId xmlns:a16="http://schemas.microsoft.com/office/drawing/2014/main" id="{9B57A7E8-0EA9-4655-B962-624E0FDEBE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a:extLst>
            <a:ext uri="{FF2B5EF4-FFF2-40B4-BE49-F238E27FC236}">
              <a16:creationId xmlns:a16="http://schemas.microsoft.com/office/drawing/2014/main" id="{16EC2942-B221-4453-8FB5-9A552495A4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消防施設】&#10;有形固定資産減価償却率グラフ枠">
          <a:extLst>
            <a:ext uri="{FF2B5EF4-FFF2-40B4-BE49-F238E27FC236}">
              <a16:creationId xmlns:a16="http://schemas.microsoft.com/office/drawing/2014/main" id="{2585757C-FACC-42A4-96E8-F447A8ADA2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5" name="直線コネクタ 354">
          <a:extLst>
            <a:ext uri="{FF2B5EF4-FFF2-40B4-BE49-F238E27FC236}">
              <a16:creationId xmlns:a16="http://schemas.microsoft.com/office/drawing/2014/main" id="{B6859EF2-BA38-4895-90D6-74BFB025427B}"/>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6" name="【消防施設】&#10;有形固定資産減価償却率最小値テキスト">
          <a:extLst>
            <a:ext uri="{FF2B5EF4-FFF2-40B4-BE49-F238E27FC236}">
              <a16:creationId xmlns:a16="http://schemas.microsoft.com/office/drawing/2014/main" id="{95FD708F-6DF2-48A4-ACAC-6673A859575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7" name="直線コネクタ 356">
          <a:extLst>
            <a:ext uri="{FF2B5EF4-FFF2-40B4-BE49-F238E27FC236}">
              <a16:creationId xmlns:a16="http://schemas.microsoft.com/office/drawing/2014/main" id="{E1DF4088-69A1-4EBA-BCAE-C90EDFE9C50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8" name="【消防施設】&#10;有形固定資産減価償却率最大値テキスト">
          <a:extLst>
            <a:ext uri="{FF2B5EF4-FFF2-40B4-BE49-F238E27FC236}">
              <a16:creationId xmlns:a16="http://schemas.microsoft.com/office/drawing/2014/main" id="{737C043F-0C35-45F5-9D22-43D6E0D2F5B7}"/>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59" name="直線コネクタ 358">
          <a:extLst>
            <a:ext uri="{FF2B5EF4-FFF2-40B4-BE49-F238E27FC236}">
              <a16:creationId xmlns:a16="http://schemas.microsoft.com/office/drawing/2014/main" id="{EC8ED3F3-C5FA-4B8A-910E-B46783D6CFC5}"/>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60" name="【消防施設】&#10;有形固定資産減価償却率平均値テキスト">
          <a:extLst>
            <a:ext uri="{FF2B5EF4-FFF2-40B4-BE49-F238E27FC236}">
              <a16:creationId xmlns:a16="http://schemas.microsoft.com/office/drawing/2014/main" id="{D76CE514-E4FD-456D-94E1-C6B56C08B37E}"/>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1" name="フローチャート: 判断 360">
          <a:extLst>
            <a:ext uri="{FF2B5EF4-FFF2-40B4-BE49-F238E27FC236}">
              <a16:creationId xmlns:a16="http://schemas.microsoft.com/office/drawing/2014/main" id="{57F248AC-C6C6-4578-A63A-C536ACA09F8F}"/>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62" name="フローチャート: 判断 361">
          <a:extLst>
            <a:ext uri="{FF2B5EF4-FFF2-40B4-BE49-F238E27FC236}">
              <a16:creationId xmlns:a16="http://schemas.microsoft.com/office/drawing/2014/main" id="{4B6B6C0B-9D86-4648-9DE3-033DEE9904B2}"/>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63" name="フローチャート: 判断 362">
          <a:extLst>
            <a:ext uri="{FF2B5EF4-FFF2-40B4-BE49-F238E27FC236}">
              <a16:creationId xmlns:a16="http://schemas.microsoft.com/office/drawing/2014/main" id="{4D5D1E69-4ABA-4CC2-A11B-606F5EAF75C3}"/>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64" name="フローチャート: 判断 363">
          <a:extLst>
            <a:ext uri="{FF2B5EF4-FFF2-40B4-BE49-F238E27FC236}">
              <a16:creationId xmlns:a16="http://schemas.microsoft.com/office/drawing/2014/main" id="{D574DA66-A998-434D-8D99-D0CB7E77E68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5" name="フローチャート: 判断 364">
          <a:extLst>
            <a:ext uri="{FF2B5EF4-FFF2-40B4-BE49-F238E27FC236}">
              <a16:creationId xmlns:a16="http://schemas.microsoft.com/office/drawing/2014/main" id="{ED73FEE7-500B-466A-8CE2-909070FF7254}"/>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8CF5C380-CA3A-43B0-AC07-CEEB927B3E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E9B97E51-85F8-4DC6-8AB6-8066CA28656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2862D6AE-EC08-44A4-B3B6-9B6EA03A85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AA03F14A-B66D-4FAA-93A9-9CD6EAF794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F9EE76DA-F726-4C83-89A8-A32A3F3D7F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371" name="楕円 370">
          <a:extLst>
            <a:ext uri="{FF2B5EF4-FFF2-40B4-BE49-F238E27FC236}">
              <a16:creationId xmlns:a16="http://schemas.microsoft.com/office/drawing/2014/main" id="{AC7B4EA5-02DB-4061-BC73-EE944068972A}"/>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372" name="【消防施設】&#10;有形固定資産減価償却率該当値テキスト">
          <a:extLst>
            <a:ext uri="{FF2B5EF4-FFF2-40B4-BE49-F238E27FC236}">
              <a16:creationId xmlns:a16="http://schemas.microsoft.com/office/drawing/2014/main" id="{AF97EB97-1879-4B2D-AFF4-9D83EC59C4A4}"/>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373" name="楕円 372">
          <a:extLst>
            <a:ext uri="{FF2B5EF4-FFF2-40B4-BE49-F238E27FC236}">
              <a16:creationId xmlns:a16="http://schemas.microsoft.com/office/drawing/2014/main" id="{69AD7B0F-41A3-4900-9EA5-167ECC40785B}"/>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374" name="直線コネクタ 373">
          <a:extLst>
            <a:ext uri="{FF2B5EF4-FFF2-40B4-BE49-F238E27FC236}">
              <a16:creationId xmlns:a16="http://schemas.microsoft.com/office/drawing/2014/main" id="{C3C9FA60-90F3-412F-BE8B-7B0E8ABDC3A1}"/>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375" name="楕円 374">
          <a:extLst>
            <a:ext uri="{FF2B5EF4-FFF2-40B4-BE49-F238E27FC236}">
              <a16:creationId xmlns:a16="http://schemas.microsoft.com/office/drawing/2014/main" id="{B889473C-E711-4140-B4B7-815B8AA61CA1}"/>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376" name="直線コネクタ 375">
          <a:extLst>
            <a:ext uri="{FF2B5EF4-FFF2-40B4-BE49-F238E27FC236}">
              <a16:creationId xmlns:a16="http://schemas.microsoft.com/office/drawing/2014/main" id="{F3F1F0B2-93CC-4D99-8889-CD7FFCA8A632}"/>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377" name="楕円 376">
          <a:extLst>
            <a:ext uri="{FF2B5EF4-FFF2-40B4-BE49-F238E27FC236}">
              <a16:creationId xmlns:a16="http://schemas.microsoft.com/office/drawing/2014/main" id="{1DCCDCC3-BC14-499C-83BD-0DB1C8DF1507}"/>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378" name="直線コネクタ 377">
          <a:extLst>
            <a:ext uri="{FF2B5EF4-FFF2-40B4-BE49-F238E27FC236}">
              <a16:creationId xmlns:a16="http://schemas.microsoft.com/office/drawing/2014/main" id="{D4DACCCA-3E0D-4E7A-9AC7-4CC203D145AD}"/>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379" name="楕円 378">
          <a:extLst>
            <a:ext uri="{FF2B5EF4-FFF2-40B4-BE49-F238E27FC236}">
              <a16:creationId xmlns:a16="http://schemas.microsoft.com/office/drawing/2014/main" id="{38885EC1-6895-4E03-B284-FD40B55326F1}"/>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380" name="直線コネクタ 379">
          <a:extLst>
            <a:ext uri="{FF2B5EF4-FFF2-40B4-BE49-F238E27FC236}">
              <a16:creationId xmlns:a16="http://schemas.microsoft.com/office/drawing/2014/main" id="{4CFB2620-0489-4C52-9D28-5E47562DCB32}"/>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81" name="n_1aveValue【消防施設】&#10;有形固定資産減価償却率">
          <a:extLst>
            <a:ext uri="{FF2B5EF4-FFF2-40B4-BE49-F238E27FC236}">
              <a16:creationId xmlns:a16="http://schemas.microsoft.com/office/drawing/2014/main" id="{66A43B3A-EC6F-4D6D-9CB9-865EE0F05AAE}"/>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82" name="n_2aveValue【消防施設】&#10;有形固定資産減価償却率">
          <a:extLst>
            <a:ext uri="{FF2B5EF4-FFF2-40B4-BE49-F238E27FC236}">
              <a16:creationId xmlns:a16="http://schemas.microsoft.com/office/drawing/2014/main" id="{EEEB20B5-18EB-4776-98B1-531B1FDA9BFA}"/>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83" name="n_3aveValue【消防施設】&#10;有形固定資産減価償却率">
          <a:extLst>
            <a:ext uri="{FF2B5EF4-FFF2-40B4-BE49-F238E27FC236}">
              <a16:creationId xmlns:a16="http://schemas.microsoft.com/office/drawing/2014/main" id="{3889AD12-0F7F-4AC4-8434-DD6CCECAFECB}"/>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84" name="n_4aveValue【消防施設】&#10;有形固定資産減価償却率">
          <a:extLst>
            <a:ext uri="{FF2B5EF4-FFF2-40B4-BE49-F238E27FC236}">
              <a16:creationId xmlns:a16="http://schemas.microsoft.com/office/drawing/2014/main" id="{A0CEEE4F-25F1-4732-B02F-A26E4B7ACF15}"/>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385" name="n_1mainValue【消防施設】&#10;有形固定資産減価償却率">
          <a:extLst>
            <a:ext uri="{FF2B5EF4-FFF2-40B4-BE49-F238E27FC236}">
              <a16:creationId xmlns:a16="http://schemas.microsoft.com/office/drawing/2014/main" id="{0E819783-8782-44BA-AB2F-10325F728E25}"/>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386" name="n_2mainValue【消防施設】&#10;有形固定資産減価償却率">
          <a:extLst>
            <a:ext uri="{FF2B5EF4-FFF2-40B4-BE49-F238E27FC236}">
              <a16:creationId xmlns:a16="http://schemas.microsoft.com/office/drawing/2014/main" id="{2B0CF597-536D-44BD-8E52-2880AA96F2BB}"/>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387" name="n_3mainValue【消防施設】&#10;有形固定資産減価償却率">
          <a:extLst>
            <a:ext uri="{FF2B5EF4-FFF2-40B4-BE49-F238E27FC236}">
              <a16:creationId xmlns:a16="http://schemas.microsoft.com/office/drawing/2014/main" id="{6A11DDB4-37EE-47B0-8B37-F48665CF65DD}"/>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388" name="n_4mainValue【消防施設】&#10;有形固定資産減価償却率">
          <a:extLst>
            <a:ext uri="{FF2B5EF4-FFF2-40B4-BE49-F238E27FC236}">
              <a16:creationId xmlns:a16="http://schemas.microsoft.com/office/drawing/2014/main" id="{6CD483AA-14A9-466E-97E7-37B9E344BC2B}"/>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9" name="正方形/長方形 388">
          <a:extLst>
            <a:ext uri="{FF2B5EF4-FFF2-40B4-BE49-F238E27FC236}">
              <a16:creationId xmlns:a16="http://schemas.microsoft.com/office/drawing/2014/main" id="{1F997186-AF73-438E-BAB9-22566994A2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0" name="正方形/長方形 389">
          <a:extLst>
            <a:ext uri="{FF2B5EF4-FFF2-40B4-BE49-F238E27FC236}">
              <a16:creationId xmlns:a16="http://schemas.microsoft.com/office/drawing/2014/main" id="{1A746740-C6C9-4B49-B56A-5ADF841C97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1" name="正方形/長方形 390">
          <a:extLst>
            <a:ext uri="{FF2B5EF4-FFF2-40B4-BE49-F238E27FC236}">
              <a16:creationId xmlns:a16="http://schemas.microsoft.com/office/drawing/2014/main" id="{57F4A78A-9D83-4C41-8218-7EE202C8FF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2" name="正方形/長方形 391">
          <a:extLst>
            <a:ext uri="{FF2B5EF4-FFF2-40B4-BE49-F238E27FC236}">
              <a16:creationId xmlns:a16="http://schemas.microsoft.com/office/drawing/2014/main" id="{6A45B95C-C3DD-4DCA-912B-442D5F5C25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3" name="正方形/長方形 392">
          <a:extLst>
            <a:ext uri="{FF2B5EF4-FFF2-40B4-BE49-F238E27FC236}">
              <a16:creationId xmlns:a16="http://schemas.microsoft.com/office/drawing/2014/main" id="{F6DBAE86-0B3C-4A8F-BA17-A1DF6F26F11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4" name="正方形/長方形 393">
          <a:extLst>
            <a:ext uri="{FF2B5EF4-FFF2-40B4-BE49-F238E27FC236}">
              <a16:creationId xmlns:a16="http://schemas.microsoft.com/office/drawing/2014/main" id="{6AD48CEA-A63C-4D2D-B680-75B83E759A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5" name="正方形/長方形 394">
          <a:extLst>
            <a:ext uri="{FF2B5EF4-FFF2-40B4-BE49-F238E27FC236}">
              <a16:creationId xmlns:a16="http://schemas.microsoft.com/office/drawing/2014/main" id="{ECEBC954-A82E-4247-99E4-03EB29B31C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6" name="正方形/長方形 395">
          <a:extLst>
            <a:ext uri="{FF2B5EF4-FFF2-40B4-BE49-F238E27FC236}">
              <a16:creationId xmlns:a16="http://schemas.microsoft.com/office/drawing/2014/main" id="{88BD9ACB-443B-4DEE-9A3B-E9DD339F18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7" name="テキスト ボックス 396">
          <a:extLst>
            <a:ext uri="{FF2B5EF4-FFF2-40B4-BE49-F238E27FC236}">
              <a16:creationId xmlns:a16="http://schemas.microsoft.com/office/drawing/2014/main" id="{E2F2AB04-9424-47DB-8CB5-43DC33AA15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8" name="直線コネクタ 397">
          <a:extLst>
            <a:ext uri="{FF2B5EF4-FFF2-40B4-BE49-F238E27FC236}">
              <a16:creationId xmlns:a16="http://schemas.microsoft.com/office/drawing/2014/main" id="{70600DDE-DB79-46A1-B1B9-FC3B9867E9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9" name="直線コネクタ 398">
          <a:extLst>
            <a:ext uri="{FF2B5EF4-FFF2-40B4-BE49-F238E27FC236}">
              <a16:creationId xmlns:a16="http://schemas.microsoft.com/office/drawing/2014/main" id="{B0885161-7C80-4335-95DC-912EDF3CCE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0" name="テキスト ボックス 399">
          <a:extLst>
            <a:ext uri="{FF2B5EF4-FFF2-40B4-BE49-F238E27FC236}">
              <a16:creationId xmlns:a16="http://schemas.microsoft.com/office/drawing/2014/main" id="{058BFC9E-19DA-4C86-9952-587F75A009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1" name="直線コネクタ 400">
          <a:extLst>
            <a:ext uri="{FF2B5EF4-FFF2-40B4-BE49-F238E27FC236}">
              <a16:creationId xmlns:a16="http://schemas.microsoft.com/office/drawing/2014/main" id="{354013D6-692A-42EF-AB68-95DD873A5F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2" name="テキスト ボックス 401">
          <a:extLst>
            <a:ext uri="{FF2B5EF4-FFF2-40B4-BE49-F238E27FC236}">
              <a16:creationId xmlns:a16="http://schemas.microsoft.com/office/drawing/2014/main" id="{8F74BCBC-6134-4A3A-9311-EAC7D95961F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3" name="直線コネクタ 402">
          <a:extLst>
            <a:ext uri="{FF2B5EF4-FFF2-40B4-BE49-F238E27FC236}">
              <a16:creationId xmlns:a16="http://schemas.microsoft.com/office/drawing/2014/main" id="{D3F1E2C4-1EE0-40EC-BD2B-D79168E30E5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4" name="テキスト ボックス 403">
          <a:extLst>
            <a:ext uri="{FF2B5EF4-FFF2-40B4-BE49-F238E27FC236}">
              <a16:creationId xmlns:a16="http://schemas.microsoft.com/office/drawing/2014/main" id="{0C5BEC8A-EF49-4C1F-94F3-0ABB7D61C0B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5" name="直線コネクタ 404">
          <a:extLst>
            <a:ext uri="{FF2B5EF4-FFF2-40B4-BE49-F238E27FC236}">
              <a16:creationId xmlns:a16="http://schemas.microsoft.com/office/drawing/2014/main" id="{A4F7476A-FD0B-4501-A224-62EA4B4C03B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6" name="テキスト ボックス 405">
          <a:extLst>
            <a:ext uri="{FF2B5EF4-FFF2-40B4-BE49-F238E27FC236}">
              <a16:creationId xmlns:a16="http://schemas.microsoft.com/office/drawing/2014/main" id="{D212CD1A-C6B6-47FD-993F-EA630F805E7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7" name="直線コネクタ 406">
          <a:extLst>
            <a:ext uri="{FF2B5EF4-FFF2-40B4-BE49-F238E27FC236}">
              <a16:creationId xmlns:a16="http://schemas.microsoft.com/office/drawing/2014/main" id="{F651F59E-680D-41BD-868C-BB93D92ECA4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8" name="テキスト ボックス 407">
          <a:extLst>
            <a:ext uri="{FF2B5EF4-FFF2-40B4-BE49-F238E27FC236}">
              <a16:creationId xmlns:a16="http://schemas.microsoft.com/office/drawing/2014/main" id="{3A6D296D-6EAC-4B91-898A-2ABA9058896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9" name="直線コネクタ 408">
          <a:extLst>
            <a:ext uri="{FF2B5EF4-FFF2-40B4-BE49-F238E27FC236}">
              <a16:creationId xmlns:a16="http://schemas.microsoft.com/office/drawing/2014/main" id="{F316ECB4-905D-4A76-9A55-60CF5231327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10" name="テキスト ボックス 409">
          <a:extLst>
            <a:ext uri="{FF2B5EF4-FFF2-40B4-BE49-F238E27FC236}">
              <a16:creationId xmlns:a16="http://schemas.microsoft.com/office/drawing/2014/main" id="{751CC8DB-0527-4288-8020-41128037B6A8}"/>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1" name="【消防施設】&#10;一人当たり面積グラフ枠">
          <a:extLst>
            <a:ext uri="{FF2B5EF4-FFF2-40B4-BE49-F238E27FC236}">
              <a16:creationId xmlns:a16="http://schemas.microsoft.com/office/drawing/2014/main" id="{B3BA0B70-5E7E-4360-B86A-1477936C80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12" name="直線コネクタ 411">
          <a:extLst>
            <a:ext uri="{FF2B5EF4-FFF2-40B4-BE49-F238E27FC236}">
              <a16:creationId xmlns:a16="http://schemas.microsoft.com/office/drawing/2014/main" id="{AD9905A8-4189-4361-B350-BC20F0E7F083}"/>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13" name="【消防施設】&#10;一人当たり面積最小値テキスト">
          <a:extLst>
            <a:ext uri="{FF2B5EF4-FFF2-40B4-BE49-F238E27FC236}">
              <a16:creationId xmlns:a16="http://schemas.microsoft.com/office/drawing/2014/main" id="{60FB899E-A673-4DAA-865D-F8D23A5A0998}"/>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14" name="直線コネクタ 413">
          <a:extLst>
            <a:ext uri="{FF2B5EF4-FFF2-40B4-BE49-F238E27FC236}">
              <a16:creationId xmlns:a16="http://schemas.microsoft.com/office/drawing/2014/main" id="{B01A8DAA-ACC3-4F0F-9541-39CFC926CAC5}"/>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5" name="【消防施設】&#10;一人当たり面積最大値テキスト">
          <a:extLst>
            <a:ext uri="{FF2B5EF4-FFF2-40B4-BE49-F238E27FC236}">
              <a16:creationId xmlns:a16="http://schemas.microsoft.com/office/drawing/2014/main" id="{E8C99B1A-333F-4795-9F2B-DE419041BF3F}"/>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6" name="直線コネクタ 415">
          <a:extLst>
            <a:ext uri="{FF2B5EF4-FFF2-40B4-BE49-F238E27FC236}">
              <a16:creationId xmlns:a16="http://schemas.microsoft.com/office/drawing/2014/main" id="{9AA556FD-E3D1-42DF-8526-117461AFD07E}"/>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17" name="【消防施設】&#10;一人当たり面積平均値テキスト">
          <a:extLst>
            <a:ext uri="{FF2B5EF4-FFF2-40B4-BE49-F238E27FC236}">
              <a16:creationId xmlns:a16="http://schemas.microsoft.com/office/drawing/2014/main" id="{84229651-F5A0-4158-9319-D2810E232F71}"/>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18" name="フローチャート: 判断 417">
          <a:extLst>
            <a:ext uri="{FF2B5EF4-FFF2-40B4-BE49-F238E27FC236}">
              <a16:creationId xmlns:a16="http://schemas.microsoft.com/office/drawing/2014/main" id="{BE0A8625-2339-4CD7-8373-DD6B2AE93FD7}"/>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19" name="フローチャート: 判断 418">
          <a:extLst>
            <a:ext uri="{FF2B5EF4-FFF2-40B4-BE49-F238E27FC236}">
              <a16:creationId xmlns:a16="http://schemas.microsoft.com/office/drawing/2014/main" id="{40E289B5-13BE-45EA-BB86-10C0C88EDBF9}"/>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20" name="フローチャート: 判断 419">
          <a:extLst>
            <a:ext uri="{FF2B5EF4-FFF2-40B4-BE49-F238E27FC236}">
              <a16:creationId xmlns:a16="http://schemas.microsoft.com/office/drawing/2014/main" id="{06D22D59-72E9-428E-8351-1455726BAEA4}"/>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21" name="フローチャート: 判断 420">
          <a:extLst>
            <a:ext uri="{FF2B5EF4-FFF2-40B4-BE49-F238E27FC236}">
              <a16:creationId xmlns:a16="http://schemas.microsoft.com/office/drawing/2014/main" id="{09B6247B-5F68-455A-BDA4-7BCDE6262BD3}"/>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22" name="フローチャート: 判断 421">
          <a:extLst>
            <a:ext uri="{FF2B5EF4-FFF2-40B4-BE49-F238E27FC236}">
              <a16:creationId xmlns:a16="http://schemas.microsoft.com/office/drawing/2014/main" id="{D1901700-F1F9-42CF-9993-5B41FAF1BAEC}"/>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EBD0F306-D2CE-497E-8B9F-AD629F0EC9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255E1A5B-05EC-425A-BBF8-DD68D2C3DC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2AB267A1-BE99-4CCA-964D-AB47622A20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2431AB2D-EF11-4706-9499-8B28896EEC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E2BB6C86-3940-4DD9-A7CC-A955FF9B98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33592</xdr:rowOff>
    </xdr:from>
    <xdr:to>
      <xdr:col>116</xdr:col>
      <xdr:colOff>114300</xdr:colOff>
      <xdr:row>86</xdr:row>
      <xdr:rowOff>135192</xdr:rowOff>
    </xdr:to>
    <xdr:sp macro="" textlink="">
      <xdr:nvSpPr>
        <xdr:cNvPr id="428" name="楕円 427">
          <a:extLst>
            <a:ext uri="{FF2B5EF4-FFF2-40B4-BE49-F238E27FC236}">
              <a16:creationId xmlns:a16="http://schemas.microsoft.com/office/drawing/2014/main" id="{7B13BF08-8F43-49DB-95FA-6126AC0B480F}"/>
            </a:ext>
          </a:extLst>
        </xdr:cNvPr>
        <xdr:cNvSpPr/>
      </xdr:nvSpPr>
      <xdr:spPr>
        <a:xfrm>
          <a:off x="22110700" y="1477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429" name="【消防施設】&#10;一人当たり面積該当値テキスト">
          <a:extLst>
            <a:ext uri="{FF2B5EF4-FFF2-40B4-BE49-F238E27FC236}">
              <a16:creationId xmlns:a16="http://schemas.microsoft.com/office/drawing/2014/main" id="{EDA690D9-D470-4909-9D69-95BCA5DD45A8}"/>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34734</xdr:rowOff>
    </xdr:from>
    <xdr:to>
      <xdr:col>112</xdr:col>
      <xdr:colOff>38100</xdr:colOff>
      <xdr:row>86</xdr:row>
      <xdr:rowOff>136334</xdr:rowOff>
    </xdr:to>
    <xdr:sp macro="" textlink="">
      <xdr:nvSpPr>
        <xdr:cNvPr id="430" name="楕円 429">
          <a:extLst>
            <a:ext uri="{FF2B5EF4-FFF2-40B4-BE49-F238E27FC236}">
              <a16:creationId xmlns:a16="http://schemas.microsoft.com/office/drawing/2014/main" id="{2AE30296-0C49-42E6-B35F-F3B8D6A439F2}"/>
            </a:ext>
          </a:extLst>
        </xdr:cNvPr>
        <xdr:cNvSpPr/>
      </xdr:nvSpPr>
      <xdr:spPr>
        <a:xfrm>
          <a:off x="21272500" y="147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84392</xdr:rowOff>
    </xdr:from>
    <xdr:to>
      <xdr:col>116</xdr:col>
      <xdr:colOff>63500</xdr:colOff>
      <xdr:row>86</xdr:row>
      <xdr:rowOff>85534</xdr:rowOff>
    </xdr:to>
    <xdr:cxnSp macro="">
      <xdr:nvCxnSpPr>
        <xdr:cNvPr id="431" name="直線コネクタ 430">
          <a:extLst>
            <a:ext uri="{FF2B5EF4-FFF2-40B4-BE49-F238E27FC236}">
              <a16:creationId xmlns:a16="http://schemas.microsoft.com/office/drawing/2014/main" id="{7BE6E074-0BAF-488C-BCAD-724479977F83}"/>
            </a:ext>
          </a:extLst>
        </xdr:cNvPr>
        <xdr:cNvCxnSpPr/>
      </xdr:nvCxnSpPr>
      <xdr:spPr>
        <a:xfrm flipV="1">
          <a:off x="21323300" y="1482909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35116</xdr:rowOff>
    </xdr:from>
    <xdr:to>
      <xdr:col>107</xdr:col>
      <xdr:colOff>101600</xdr:colOff>
      <xdr:row>86</xdr:row>
      <xdr:rowOff>136716</xdr:rowOff>
    </xdr:to>
    <xdr:sp macro="" textlink="">
      <xdr:nvSpPr>
        <xdr:cNvPr id="432" name="楕円 431">
          <a:extLst>
            <a:ext uri="{FF2B5EF4-FFF2-40B4-BE49-F238E27FC236}">
              <a16:creationId xmlns:a16="http://schemas.microsoft.com/office/drawing/2014/main" id="{3809CE90-669E-44DE-B0D7-E4F747333B68}"/>
            </a:ext>
          </a:extLst>
        </xdr:cNvPr>
        <xdr:cNvSpPr/>
      </xdr:nvSpPr>
      <xdr:spPr>
        <a:xfrm>
          <a:off x="20383500" y="147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85534</xdr:rowOff>
    </xdr:from>
    <xdr:to>
      <xdr:col>111</xdr:col>
      <xdr:colOff>177800</xdr:colOff>
      <xdr:row>86</xdr:row>
      <xdr:rowOff>85916</xdr:rowOff>
    </xdr:to>
    <xdr:cxnSp macro="">
      <xdr:nvCxnSpPr>
        <xdr:cNvPr id="433" name="直線コネクタ 432">
          <a:extLst>
            <a:ext uri="{FF2B5EF4-FFF2-40B4-BE49-F238E27FC236}">
              <a16:creationId xmlns:a16="http://schemas.microsoft.com/office/drawing/2014/main" id="{413223E6-5C57-49B4-9102-5BFD19922AEF}"/>
            </a:ext>
          </a:extLst>
        </xdr:cNvPr>
        <xdr:cNvCxnSpPr/>
      </xdr:nvCxnSpPr>
      <xdr:spPr>
        <a:xfrm flipV="1">
          <a:off x="20434300" y="1483023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35877</xdr:rowOff>
    </xdr:from>
    <xdr:to>
      <xdr:col>102</xdr:col>
      <xdr:colOff>165100</xdr:colOff>
      <xdr:row>86</xdr:row>
      <xdr:rowOff>137477</xdr:rowOff>
    </xdr:to>
    <xdr:sp macro="" textlink="">
      <xdr:nvSpPr>
        <xdr:cNvPr id="434" name="楕円 433">
          <a:extLst>
            <a:ext uri="{FF2B5EF4-FFF2-40B4-BE49-F238E27FC236}">
              <a16:creationId xmlns:a16="http://schemas.microsoft.com/office/drawing/2014/main" id="{9D76CC2F-B54E-44F3-912B-DEAC9B93EC75}"/>
            </a:ext>
          </a:extLst>
        </xdr:cNvPr>
        <xdr:cNvSpPr/>
      </xdr:nvSpPr>
      <xdr:spPr>
        <a:xfrm>
          <a:off x="19494500" y="1478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85916</xdr:rowOff>
    </xdr:from>
    <xdr:to>
      <xdr:col>107</xdr:col>
      <xdr:colOff>50800</xdr:colOff>
      <xdr:row>86</xdr:row>
      <xdr:rowOff>86677</xdr:rowOff>
    </xdr:to>
    <xdr:cxnSp macro="">
      <xdr:nvCxnSpPr>
        <xdr:cNvPr id="435" name="直線コネクタ 434">
          <a:extLst>
            <a:ext uri="{FF2B5EF4-FFF2-40B4-BE49-F238E27FC236}">
              <a16:creationId xmlns:a16="http://schemas.microsoft.com/office/drawing/2014/main" id="{DD0D7EC6-F7C3-4252-9123-840C3E7E7F77}"/>
            </a:ext>
          </a:extLst>
        </xdr:cNvPr>
        <xdr:cNvCxnSpPr/>
      </xdr:nvCxnSpPr>
      <xdr:spPr>
        <a:xfrm flipV="1">
          <a:off x="19545300" y="1483061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36258</xdr:rowOff>
    </xdr:from>
    <xdr:to>
      <xdr:col>98</xdr:col>
      <xdr:colOff>38100</xdr:colOff>
      <xdr:row>86</xdr:row>
      <xdr:rowOff>137858</xdr:rowOff>
    </xdr:to>
    <xdr:sp macro="" textlink="">
      <xdr:nvSpPr>
        <xdr:cNvPr id="436" name="楕円 435">
          <a:extLst>
            <a:ext uri="{FF2B5EF4-FFF2-40B4-BE49-F238E27FC236}">
              <a16:creationId xmlns:a16="http://schemas.microsoft.com/office/drawing/2014/main" id="{673970D7-0741-48F2-A7AD-FFC33C457831}"/>
            </a:ext>
          </a:extLst>
        </xdr:cNvPr>
        <xdr:cNvSpPr/>
      </xdr:nvSpPr>
      <xdr:spPr>
        <a:xfrm>
          <a:off x="18605500" y="1478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86677</xdr:rowOff>
    </xdr:from>
    <xdr:to>
      <xdr:col>102</xdr:col>
      <xdr:colOff>114300</xdr:colOff>
      <xdr:row>86</xdr:row>
      <xdr:rowOff>87058</xdr:rowOff>
    </xdr:to>
    <xdr:cxnSp macro="">
      <xdr:nvCxnSpPr>
        <xdr:cNvPr id="437" name="直線コネクタ 436">
          <a:extLst>
            <a:ext uri="{FF2B5EF4-FFF2-40B4-BE49-F238E27FC236}">
              <a16:creationId xmlns:a16="http://schemas.microsoft.com/office/drawing/2014/main" id="{9426EAE7-2BA1-4639-A9BC-C2C0610178D1}"/>
            </a:ext>
          </a:extLst>
        </xdr:cNvPr>
        <xdr:cNvCxnSpPr/>
      </xdr:nvCxnSpPr>
      <xdr:spPr>
        <a:xfrm flipV="1">
          <a:off x="18656300" y="1483137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438" name="n_1aveValue【消防施設】&#10;一人当たり面積">
          <a:extLst>
            <a:ext uri="{FF2B5EF4-FFF2-40B4-BE49-F238E27FC236}">
              <a16:creationId xmlns:a16="http://schemas.microsoft.com/office/drawing/2014/main" id="{9D8CBF73-F53D-4DBA-AD36-EC9FCCBB9634}"/>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439" name="n_2aveValue【消防施設】&#10;一人当たり面積">
          <a:extLst>
            <a:ext uri="{FF2B5EF4-FFF2-40B4-BE49-F238E27FC236}">
              <a16:creationId xmlns:a16="http://schemas.microsoft.com/office/drawing/2014/main" id="{AE7977C6-795F-4142-B64B-97992A7574F5}"/>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440" name="n_3aveValue【消防施設】&#10;一人当たり面積">
          <a:extLst>
            <a:ext uri="{FF2B5EF4-FFF2-40B4-BE49-F238E27FC236}">
              <a16:creationId xmlns:a16="http://schemas.microsoft.com/office/drawing/2014/main" id="{7EB443C2-AFD8-4DD8-A8FB-51FEA40E629D}"/>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441" name="n_4aveValue【消防施設】&#10;一人当たり面積">
          <a:extLst>
            <a:ext uri="{FF2B5EF4-FFF2-40B4-BE49-F238E27FC236}">
              <a16:creationId xmlns:a16="http://schemas.microsoft.com/office/drawing/2014/main" id="{A51D8C7A-CCF5-4404-9405-FB6EB0858AB1}"/>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127461</xdr:rowOff>
    </xdr:from>
    <xdr:ext cx="469744" cy="259045"/>
    <xdr:sp macro="" textlink="">
      <xdr:nvSpPr>
        <xdr:cNvPr id="442" name="n_1mainValue【消防施設】&#10;一人当たり面積">
          <a:extLst>
            <a:ext uri="{FF2B5EF4-FFF2-40B4-BE49-F238E27FC236}">
              <a16:creationId xmlns:a16="http://schemas.microsoft.com/office/drawing/2014/main" id="{EF7B9B89-75B1-4D5F-995F-08128FD117D1}"/>
            </a:ext>
          </a:extLst>
        </xdr:cNvPr>
        <xdr:cNvSpPr txBox="1"/>
      </xdr:nvSpPr>
      <xdr:spPr>
        <a:xfrm>
          <a:off x="21075727" y="1487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127843</xdr:rowOff>
    </xdr:from>
    <xdr:ext cx="469744" cy="259045"/>
    <xdr:sp macro="" textlink="">
      <xdr:nvSpPr>
        <xdr:cNvPr id="443" name="n_2mainValue【消防施設】&#10;一人当たり面積">
          <a:extLst>
            <a:ext uri="{FF2B5EF4-FFF2-40B4-BE49-F238E27FC236}">
              <a16:creationId xmlns:a16="http://schemas.microsoft.com/office/drawing/2014/main" id="{E259BB1A-640A-4583-AC38-44A11942088F}"/>
            </a:ext>
          </a:extLst>
        </xdr:cNvPr>
        <xdr:cNvSpPr txBox="1"/>
      </xdr:nvSpPr>
      <xdr:spPr>
        <a:xfrm>
          <a:off x="20199427" y="1487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128604</xdr:rowOff>
    </xdr:from>
    <xdr:ext cx="469744" cy="259045"/>
    <xdr:sp macro="" textlink="">
      <xdr:nvSpPr>
        <xdr:cNvPr id="444" name="n_3mainValue【消防施設】&#10;一人当たり面積">
          <a:extLst>
            <a:ext uri="{FF2B5EF4-FFF2-40B4-BE49-F238E27FC236}">
              <a16:creationId xmlns:a16="http://schemas.microsoft.com/office/drawing/2014/main" id="{303495C9-A43D-41B8-B61B-D229E69EBDE2}"/>
            </a:ext>
          </a:extLst>
        </xdr:cNvPr>
        <xdr:cNvSpPr txBox="1"/>
      </xdr:nvSpPr>
      <xdr:spPr>
        <a:xfrm>
          <a:off x="19310427" y="1487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128985</xdr:rowOff>
    </xdr:from>
    <xdr:ext cx="469744" cy="259045"/>
    <xdr:sp macro="" textlink="">
      <xdr:nvSpPr>
        <xdr:cNvPr id="445" name="n_4mainValue【消防施設】&#10;一人当たり面積">
          <a:extLst>
            <a:ext uri="{FF2B5EF4-FFF2-40B4-BE49-F238E27FC236}">
              <a16:creationId xmlns:a16="http://schemas.microsoft.com/office/drawing/2014/main" id="{D2587286-61E9-4D97-B410-D6BF464BFA87}"/>
            </a:ext>
          </a:extLst>
        </xdr:cNvPr>
        <xdr:cNvSpPr txBox="1"/>
      </xdr:nvSpPr>
      <xdr:spPr>
        <a:xfrm>
          <a:off x="18421427" y="1487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91BE85E6-E821-443F-8A3C-A10A9258A1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4D823581-B9D1-47AD-A412-6409343A1E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E7E2E1EE-8E68-48E1-BBF9-61F72540D0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748F0F6A-7F33-402F-A301-E55B38082D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2AC3D049-450E-4A2C-A4CE-2696E7836F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0F1249F4-5DCA-4E3E-BC49-131C0DA2E5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2719EA48-1FE7-45DB-B0C8-03931F2FCE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DCF8469F-38D2-4C0F-8DB4-2D1AEC8E88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7D9E18F6-A984-4E81-8B50-C555013D70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45DAB2CB-F7FC-461C-909B-DE19C6272A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033C8E00-086B-48BB-95B0-2691AF92CB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id="{ED8CC235-C973-46AE-A2B6-AB75D070259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a:extLst>
            <a:ext uri="{FF2B5EF4-FFF2-40B4-BE49-F238E27FC236}">
              <a16:creationId xmlns:a16="http://schemas.microsoft.com/office/drawing/2014/main" id="{9C2C5C2B-CACC-4389-8F65-C6630D82E6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id="{F2C695FE-729A-41C3-83DA-91DDD2F3712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id="{D5F3B053-3E91-4C16-AA4F-0AAD95D93E3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id="{6D079A4C-E25D-483D-A341-180026FAEBA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id="{0ADF295C-5880-4F45-9BB3-61AB26ACDC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id="{571A9C93-6778-4D55-B7E5-515954228D8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id="{0788BD84-B4C1-476F-95F0-A09A22A473F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id="{EE8466B7-4F2A-4DA7-8202-EC9F35ED64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id="{0236FA11-0242-4681-BC2C-6D3A30CF36A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id="{DDC32BB3-1A99-4720-956A-4C8C5D42145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a:extLst>
            <a:ext uri="{FF2B5EF4-FFF2-40B4-BE49-F238E27FC236}">
              <a16:creationId xmlns:a16="http://schemas.microsoft.com/office/drawing/2014/main" id="{8A54E723-4D02-499C-A816-D5A0ED3D20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E554E6E3-5D6F-4685-A56A-235B26F5CC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庁舎】&#10;有形固定資産減価償却率グラフ枠">
          <a:extLst>
            <a:ext uri="{FF2B5EF4-FFF2-40B4-BE49-F238E27FC236}">
              <a16:creationId xmlns:a16="http://schemas.microsoft.com/office/drawing/2014/main" id="{F14092F8-46F7-4735-B94F-316B45AA88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1" name="直線コネクタ 470">
          <a:extLst>
            <a:ext uri="{FF2B5EF4-FFF2-40B4-BE49-F238E27FC236}">
              <a16:creationId xmlns:a16="http://schemas.microsoft.com/office/drawing/2014/main" id="{E2314017-7B07-4589-B6D8-900FA28156E5}"/>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2" name="【庁舎】&#10;有形固定資産減価償却率最小値テキスト">
          <a:extLst>
            <a:ext uri="{FF2B5EF4-FFF2-40B4-BE49-F238E27FC236}">
              <a16:creationId xmlns:a16="http://schemas.microsoft.com/office/drawing/2014/main" id="{45D6700B-A8BD-4898-B836-0236A7F82BE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3" name="直線コネクタ 472">
          <a:extLst>
            <a:ext uri="{FF2B5EF4-FFF2-40B4-BE49-F238E27FC236}">
              <a16:creationId xmlns:a16="http://schemas.microsoft.com/office/drawing/2014/main" id="{2ED743BB-860C-464C-8DE4-B5629964121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4" name="【庁舎】&#10;有形固定資産減価償却率最大値テキスト">
          <a:extLst>
            <a:ext uri="{FF2B5EF4-FFF2-40B4-BE49-F238E27FC236}">
              <a16:creationId xmlns:a16="http://schemas.microsoft.com/office/drawing/2014/main" id="{1A09EDC2-1D46-403D-B773-60F1A4A68A64}"/>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5" name="直線コネクタ 474">
          <a:extLst>
            <a:ext uri="{FF2B5EF4-FFF2-40B4-BE49-F238E27FC236}">
              <a16:creationId xmlns:a16="http://schemas.microsoft.com/office/drawing/2014/main" id="{1625BDDB-25BB-48D7-8887-DC9802F6DB79}"/>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6" name="【庁舎】&#10;有形固定資産減価償却率平均値テキスト">
          <a:extLst>
            <a:ext uri="{FF2B5EF4-FFF2-40B4-BE49-F238E27FC236}">
              <a16:creationId xmlns:a16="http://schemas.microsoft.com/office/drawing/2014/main" id="{70E293A5-A84D-4A83-9D48-AE2A3F5C7011}"/>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7" name="フローチャート: 判断 476">
          <a:extLst>
            <a:ext uri="{FF2B5EF4-FFF2-40B4-BE49-F238E27FC236}">
              <a16:creationId xmlns:a16="http://schemas.microsoft.com/office/drawing/2014/main" id="{AC12332C-6629-4597-8ECF-CDB09A1BAD37}"/>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78" name="フローチャート: 判断 477">
          <a:extLst>
            <a:ext uri="{FF2B5EF4-FFF2-40B4-BE49-F238E27FC236}">
              <a16:creationId xmlns:a16="http://schemas.microsoft.com/office/drawing/2014/main" id="{C2DC2003-BDCE-4415-A9E7-2AA2770F8B33}"/>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79" name="フローチャート: 判断 478">
          <a:extLst>
            <a:ext uri="{FF2B5EF4-FFF2-40B4-BE49-F238E27FC236}">
              <a16:creationId xmlns:a16="http://schemas.microsoft.com/office/drawing/2014/main" id="{429FB104-BF1B-4DA6-BA50-3FE110401418}"/>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0" name="フローチャート: 判断 479">
          <a:extLst>
            <a:ext uri="{FF2B5EF4-FFF2-40B4-BE49-F238E27FC236}">
              <a16:creationId xmlns:a16="http://schemas.microsoft.com/office/drawing/2014/main" id="{F9106C7F-B002-4481-8A25-2AB2F501DF91}"/>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81" name="フローチャート: 判断 480">
          <a:extLst>
            <a:ext uri="{FF2B5EF4-FFF2-40B4-BE49-F238E27FC236}">
              <a16:creationId xmlns:a16="http://schemas.microsoft.com/office/drawing/2014/main" id="{4DBD58E1-7AD7-47CE-81E0-CEC634F52957}"/>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4A7BF28E-5AB4-410F-AF36-DE69D27382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C5E14788-7EF0-4FD0-91D3-0D9A15FE97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AD2F8412-CAD1-4F11-887E-3636C7F9E7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3B6FB066-D297-4C78-8DDF-2ABD007D66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3BAFC420-F0F2-4E89-B434-E880E4F0A7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111942</xdr:rowOff>
    </xdr:from>
    <xdr:to>
      <xdr:col>85</xdr:col>
      <xdr:colOff>177800</xdr:colOff>
      <xdr:row>109</xdr:row>
      <xdr:rowOff>42092</xdr:rowOff>
    </xdr:to>
    <xdr:sp macro="" textlink="">
      <xdr:nvSpPr>
        <xdr:cNvPr id="487" name="楕円 486">
          <a:extLst>
            <a:ext uri="{FF2B5EF4-FFF2-40B4-BE49-F238E27FC236}">
              <a16:creationId xmlns:a16="http://schemas.microsoft.com/office/drawing/2014/main" id="{D6EA78C5-53E6-45BE-B076-509BF3A4C936}"/>
            </a:ext>
          </a:extLst>
        </xdr:cNvPr>
        <xdr:cNvSpPr/>
      </xdr:nvSpPr>
      <xdr:spPr>
        <a:xfrm>
          <a:off x="162687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26869</xdr:rowOff>
    </xdr:from>
    <xdr:ext cx="405111" cy="259045"/>
    <xdr:sp macro="" textlink="">
      <xdr:nvSpPr>
        <xdr:cNvPr id="488" name="【庁舎】&#10;有形固定資産減価償却率該当値テキスト">
          <a:extLst>
            <a:ext uri="{FF2B5EF4-FFF2-40B4-BE49-F238E27FC236}">
              <a16:creationId xmlns:a16="http://schemas.microsoft.com/office/drawing/2014/main" id="{49B75025-A207-4149-BCE1-0A1F6A1B9C4E}"/>
            </a:ext>
          </a:extLst>
        </xdr:cNvPr>
        <xdr:cNvSpPr txBox="1"/>
      </xdr:nvSpPr>
      <xdr:spPr>
        <a:xfrm>
          <a:off x="16357600" y="1854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108676</xdr:rowOff>
    </xdr:from>
    <xdr:to>
      <xdr:col>81</xdr:col>
      <xdr:colOff>101600</xdr:colOff>
      <xdr:row>109</xdr:row>
      <xdr:rowOff>38826</xdr:rowOff>
    </xdr:to>
    <xdr:sp macro="" textlink="">
      <xdr:nvSpPr>
        <xdr:cNvPr id="489" name="楕円 488">
          <a:extLst>
            <a:ext uri="{FF2B5EF4-FFF2-40B4-BE49-F238E27FC236}">
              <a16:creationId xmlns:a16="http://schemas.microsoft.com/office/drawing/2014/main" id="{349542DA-AA71-47BF-AEAD-4A4190A4CE34}"/>
            </a:ext>
          </a:extLst>
        </xdr:cNvPr>
        <xdr:cNvSpPr/>
      </xdr:nvSpPr>
      <xdr:spPr>
        <a:xfrm>
          <a:off x="15430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159476</xdr:rowOff>
    </xdr:from>
    <xdr:to>
      <xdr:col>85</xdr:col>
      <xdr:colOff>127000</xdr:colOff>
      <xdr:row>108</xdr:row>
      <xdr:rowOff>162742</xdr:rowOff>
    </xdr:to>
    <xdr:cxnSp macro="">
      <xdr:nvCxnSpPr>
        <xdr:cNvPr id="490" name="直線コネクタ 489">
          <a:extLst>
            <a:ext uri="{FF2B5EF4-FFF2-40B4-BE49-F238E27FC236}">
              <a16:creationId xmlns:a16="http://schemas.microsoft.com/office/drawing/2014/main" id="{47AF87E6-FF4C-4B3C-BBE2-16D58E964ACD}"/>
            </a:ext>
          </a:extLst>
        </xdr:cNvPr>
        <xdr:cNvCxnSpPr/>
      </xdr:nvCxnSpPr>
      <xdr:spPr>
        <a:xfrm>
          <a:off x="15481300" y="186760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105411</xdr:rowOff>
    </xdr:from>
    <xdr:to>
      <xdr:col>76</xdr:col>
      <xdr:colOff>165100</xdr:colOff>
      <xdr:row>109</xdr:row>
      <xdr:rowOff>35561</xdr:rowOff>
    </xdr:to>
    <xdr:sp macro="" textlink="">
      <xdr:nvSpPr>
        <xdr:cNvPr id="491" name="楕円 490">
          <a:extLst>
            <a:ext uri="{FF2B5EF4-FFF2-40B4-BE49-F238E27FC236}">
              <a16:creationId xmlns:a16="http://schemas.microsoft.com/office/drawing/2014/main" id="{FBC1CE71-8E43-4BF1-9DB0-A50939CF219F}"/>
            </a:ext>
          </a:extLst>
        </xdr:cNvPr>
        <xdr:cNvSpPr/>
      </xdr:nvSpPr>
      <xdr:spPr>
        <a:xfrm>
          <a:off x="14541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156211</xdr:rowOff>
    </xdr:from>
    <xdr:to>
      <xdr:col>81</xdr:col>
      <xdr:colOff>50800</xdr:colOff>
      <xdr:row>108</xdr:row>
      <xdr:rowOff>159476</xdr:rowOff>
    </xdr:to>
    <xdr:cxnSp macro="">
      <xdr:nvCxnSpPr>
        <xdr:cNvPr id="492" name="直線コネクタ 491">
          <a:extLst>
            <a:ext uri="{FF2B5EF4-FFF2-40B4-BE49-F238E27FC236}">
              <a16:creationId xmlns:a16="http://schemas.microsoft.com/office/drawing/2014/main" id="{DE899385-93F3-407F-8E62-ED87D5272705}"/>
            </a:ext>
          </a:extLst>
        </xdr:cNvPr>
        <xdr:cNvCxnSpPr/>
      </xdr:nvCxnSpPr>
      <xdr:spPr>
        <a:xfrm>
          <a:off x="14592300" y="1867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151130</xdr:rowOff>
    </xdr:from>
    <xdr:to>
      <xdr:col>72</xdr:col>
      <xdr:colOff>38100</xdr:colOff>
      <xdr:row>109</xdr:row>
      <xdr:rowOff>81280</xdr:rowOff>
    </xdr:to>
    <xdr:sp macro="" textlink="">
      <xdr:nvSpPr>
        <xdr:cNvPr id="493" name="楕円 492">
          <a:extLst>
            <a:ext uri="{FF2B5EF4-FFF2-40B4-BE49-F238E27FC236}">
              <a16:creationId xmlns:a16="http://schemas.microsoft.com/office/drawing/2014/main" id="{17815C6F-BB56-47CD-AEF4-505EBF3D1F72}"/>
            </a:ext>
          </a:extLst>
        </xdr:cNvPr>
        <xdr:cNvSpPr/>
      </xdr:nvSpPr>
      <xdr:spPr>
        <a:xfrm>
          <a:off x="13652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156211</xdr:rowOff>
    </xdr:from>
    <xdr:to>
      <xdr:col>76</xdr:col>
      <xdr:colOff>114300</xdr:colOff>
      <xdr:row>109</xdr:row>
      <xdr:rowOff>30480</xdr:rowOff>
    </xdr:to>
    <xdr:cxnSp macro="">
      <xdr:nvCxnSpPr>
        <xdr:cNvPr id="494" name="直線コネクタ 493">
          <a:extLst>
            <a:ext uri="{FF2B5EF4-FFF2-40B4-BE49-F238E27FC236}">
              <a16:creationId xmlns:a16="http://schemas.microsoft.com/office/drawing/2014/main" id="{26FBADEC-C13A-4C1A-86D1-2355FB5DBF44}"/>
            </a:ext>
          </a:extLst>
        </xdr:cNvPr>
        <xdr:cNvCxnSpPr/>
      </xdr:nvCxnSpPr>
      <xdr:spPr>
        <a:xfrm flipV="1">
          <a:off x="13703300" y="18672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151130</xdr:rowOff>
    </xdr:from>
    <xdr:to>
      <xdr:col>67</xdr:col>
      <xdr:colOff>101600</xdr:colOff>
      <xdr:row>109</xdr:row>
      <xdr:rowOff>81280</xdr:rowOff>
    </xdr:to>
    <xdr:sp macro="" textlink="">
      <xdr:nvSpPr>
        <xdr:cNvPr id="495" name="楕円 494">
          <a:extLst>
            <a:ext uri="{FF2B5EF4-FFF2-40B4-BE49-F238E27FC236}">
              <a16:creationId xmlns:a16="http://schemas.microsoft.com/office/drawing/2014/main" id="{95167CB6-EA76-480D-B1BE-14202ED4A59F}"/>
            </a:ext>
          </a:extLst>
        </xdr:cNvPr>
        <xdr:cNvSpPr/>
      </xdr:nvSpPr>
      <xdr:spPr>
        <a:xfrm>
          <a:off x="12763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30480</xdr:rowOff>
    </xdr:from>
    <xdr:to>
      <xdr:col>71</xdr:col>
      <xdr:colOff>177800</xdr:colOff>
      <xdr:row>109</xdr:row>
      <xdr:rowOff>30480</xdr:rowOff>
    </xdr:to>
    <xdr:cxnSp macro="">
      <xdr:nvCxnSpPr>
        <xdr:cNvPr id="496" name="直線コネクタ 495">
          <a:extLst>
            <a:ext uri="{FF2B5EF4-FFF2-40B4-BE49-F238E27FC236}">
              <a16:creationId xmlns:a16="http://schemas.microsoft.com/office/drawing/2014/main" id="{131ED7C5-26E1-413B-9333-967D6269A242}"/>
            </a:ext>
          </a:extLst>
        </xdr:cNvPr>
        <xdr:cNvCxnSpPr/>
      </xdr:nvCxnSpPr>
      <xdr:spPr>
        <a:xfrm>
          <a:off x="12814300" y="1871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7" name="n_1aveValue【庁舎】&#10;有形固定資産減価償却率">
          <a:extLst>
            <a:ext uri="{FF2B5EF4-FFF2-40B4-BE49-F238E27FC236}">
              <a16:creationId xmlns:a16="http://schemas.microsoft.com/office/drawing/2014/main" id="{CE931FA4-BB46-431A-A90D-E9C3C62F35C2}"/>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98" name="n_2aveValue【庁舎】&#10;有形固定資産減価償却率">
          <a:extLst>
            <a:ext uri="{FF2B5EF4-FFF2-40B4-BE49-F238E27FC236}">
              <a16:creationId xmlns:a16="http://schemas.microsoft.com/office/drawing/2014/main" id="{21B8EDFB-5901-49C1-AEAE-5EC87FE00CDE}"/>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99" name="n_3aveValue【庁舎】&#10;有形固定資産減価償却率">
          <a:extLst>
            <a:ext uri="{FF2B5EF4-FFF2-40B4-BE49-F238E27FC236}">
              <a16:creationId xmlns:a16="http://schemas.microsoft.com/office/drawing/2014/main" id="{1B03F79B-7E89-4A3B-8F5B-83BBD6AC5491}"/>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00" name="n_4aveValue【庁舎】&#10;有形固定資産減価償却率">
          <a:extLst>
            <a:ext uri="{FF2B5EF4-FFF2-40B4-BE49-F238E27FC236}">
              <a16:creationId xmlns:a16="http://schemas.microsoft.com/office/drawing/2014/main" id="{B1970096-320D-48E1-8A11-FF07F18C013E}"/>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29953</xdr:rowOff>
    </xdr:from>
    <xdr:ext cx="405111" cy="259045"/>
    <xdr:sp macro="" textlink="">
      <xdr:nvSpPr>
        <xdr:cNvPr id="501" name="n_1mainValue【庁舎】&#10;有形固定資産減価償却率">
          <a:extLst>
            <a:ext uri="{FF2B5EF4-FFF2-40B4-BE49-F238E27FC236}">
              <a16:creationId xmlns:a16="http://schemas.microsoft.com/office/drawing/2014/main" id="{309825AB-32B2-494B-9FDD-CDFFEDE56F7D}"/>
            </a:ext>
          </a:extLst>
        </xdr:cNvPr>
        <xdr:cNvSpPr txBox="1"/>
      </xdr:nvSpPr>
      <xdr:spPr>
        <a:xfrm>
          <a:off x="152660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26688</xdr:rowOff>
    </xdr:from>
    <xdr:ext cx="405111" cy="259045"/>
    <xdr:sp macro="" textlink="">
      <xdr:nvSpPr>
        <xdr:cNvPr id="502" name="n_2mainValue【庁舎】&#10;有形固定資産減価償却率">
          <a:extLst>
            <a:ext uri="{FF2B5EF4-FFF2-40B4-BE49-F238E27FC236}">
              <a16:creationId xmlns:a16="http://schemas.microsoft.com/office/drawing/2014/main" id="{1062BDCF-2809-4A7E-A6DB-6224091E6284}"/>
            </a:ext>
          </a:extLst>
        </xdr:cNvPr>
        <xdr:cNvSpPr txBox="1"/>
      </xdr:nvSpPr>
      <xdr:spPr>
        <a:xfrm>
          <a:off x="14389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72407</xdr:rowOff>
    </xdr:from>
    <xdr:ext cx="405111" cy="259045"/>
    <xdr:sp macro="" textlink="">
      <xdr:nvSpPr>
        <xdr:cNvPr id="503" name="n_3mainValue【庁舎】&#10;有形固定資産減価償却率">
          <a:extLst>
            <a:ext uri="{FF2B5EF4-FFF2-40B4-BE49-F238E27FC236}">
              <a16:creationId xmlns:a16="http://schemas.microsoft.com/office/drawing/2014/main" id="{A02711AA-F19F-457E-9277-C440662AC18E}"/>
            </a:ext>
          </a:extLst>
        </xdr:cNvPr>
        <xdr:cNvSpPr txBox="1"/>
      </xdr:nvSpPr>
      <xdr:spPr>
        <a:xfrm>
          <a:off x="135007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72407</xdr:rowOff>
    </xdr:from>
    <xdr:ext cx="405111" cy="259045"/>
    <xdr:sp macro="" textlink="">
      <xdr:nvSpPr>
        <xdr:cNvPr id="504" name="n_4mainValue【庁舎】&#10;有形固定資産減価償却率">
          <a:extLst>
            <a:ext uri="{FF2B5EF4-FFF2-40B4-BE49-F238E27FC236}">
              <a16:creationId xmlns:a16="http://schemas.microsoft.com/office/drawing/2014/main" id="{398BC6C2-12C1-4B79-8E4B-DA358DFE3AC2}"/>
            </a:ext>
          </a:extLst>
        </xdr:cNvPr>
        <xdr:cNvSpPr txBox="1"/>
      </xdr:nvSpPr>
      <xdr:spPr>
        <a:xfrm>
          <a:off x="126117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a:extLst>
            <a:ext uri="{FF2B5EF4-FFF2-40B4-BE49-F238E27FC236}">
              <a16:creationId xmlns:a16="http://schemas.microsoft.com/office/drawing/2014/main" id="{FFC6C8EB-D8B3-42CC-971F-8E589CAD08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a:extLst>
            <a:ext uri="{FF2B5EF4-FFF2-40B4-BE49-F238E27FC236}">
              <a16:creationId xmlns:a16="http://schemas.microsoft.com/office/drawing/2014/main" id="{E8E03F23-83C4-47C9-B920-DC0E875211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a:extLst>
            <a:ext uri="{FF2B5EF4-FFF2-40B4-BE49-F238E27FC236}">
              <a16:creationId xmlns:a16="http://schemas.microsoft.com/office/drawing/2014/main" id="{29B5E144-F85E-44EC-9FF1-4318AE93E0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a:extLst>
            <a:ext uri="{FF2B5EF4-FFF2-40B4-BE49-F238E27FC236}">
              <a16:creationId xmlns:a16="http://schemas.microsoft.com/office/drawing/2014/main" id="{B53B6B41-DAA0-466B-B66A-45F711EEC8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a:extLst>
            <a:ext uri="{FF2B5EF4-FFF2-40B4-BE49-F238E27FC236}">
              <a16:creationId xmlns:a16="http://schemas.microsoft.com/office/drawing/2014/main" id="{FA041A00-96A2-4FA1-B952-87305313C3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a:extLst>
            <a:ext uri="{FF2B5EF4-FFF2-40B4-BE49-F238E27FC236}">
              <a16:creationId xmlns:a16="http://schemas.microsoft.com/office/drawing/2014/main" id="{D8A2A3D8-A7FE-44B1-9B9E-28E3774419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a:extLst>
            <a:ext uri="{FF2B5EF4-FFF2-40B4-BE49-F238E27FC236}">
              <a16:creationId xmlns:a16="http://schemas.microsoft.com/office/drawing/2014/main" id="{A55884F6-0829-4162-816B-B587322E7C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a:extLst>
            <a:ext uri="{FF2B5EF4-FFF2-40B4-BE49-F238E27FC236}">
              <a16:creationId xmlns:a16="http://schemas.microsoft.com/office/drawing/2014/main" id="{370AD701-30D2-4BA5-8199-2148DE96A6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a:extLst>
            <a:ext uri="{FF2B5EF4-FFF2-40B4-BE49-F238E27FC236}">
              <a16:creationId xmlns:a16="http://schemas.microsoft.com/office/drawing/2014/main" id="{86CAC4CA-00F0-49ED-A39F-58AED9E740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a:extLst>
            <a:ext uri="{FF2B5EF4-FFF2-40B4-BE49-F238E27FC236}">
              <a16:creationId xmlns:a16="http://schemas.microsoft.com/office/drawing/2014/main" id="{44A15453-CED0-4506-9AC4-6966420465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5" name="直線コネクタ 514">
          <a:extLst>
            <a:ext uri="{FF2B5EF4-FFF2-40B4-BE49-F238E27FC236}">
              <a16:creationId xmlns:a16="http://schemas.microsoft.com/office/drawing/2014/main" id="{318B0F53-E21D-4AFC-9CF2-4B28BDCFD1C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6" name="テキスト ボックス 515">
          <a:extLst>
            <a:ext uri="{FF2B5EF4-FFF2-40B4-BE49-F238E27FC236}">
              <a16:creationId xmlns:a16="http://schemas.microsoft.com/office/drawing/2014/main" id="{AE0639BD-2B0A-444B-97A5-18C4BA1E955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7" name="直線コネクタ 516">
          <a:extLst>
            <a:ext uri="{FF2B5EF4-FFF2-40B4-BE49-F238E27FC236}">
              <a16:creationId xmlns:a16="http://schemas.microsoft.com/office/drawing/2014/main" id="{D69B5A95-9B5C-4B1D-9830-2D5E525869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8" name="テキスト ボックス 517">
          <a:extLst>
            <a:ext uri="{FF2B5EF4-FFF2-40B4-BE49-F238E27FC236}">
              <a16:creationId xmlns:a16="http://schemas.microsoft.com/office/drawing/2014/main" id="{0AEC1069-3317-4F6F-AB27-32B7BCA31A6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9" name="直線コネクタ 518">
          <a:extLst>
            <a:ext uri="{FF2B5EF4-FFF2-40B4-BE49-F238E27FC236}">
              <a16:creationId xmlns:a16="http://schemas.microsoft.com/office/drawing/2014/main" id="{3467924C-DDF3-4110-B4BB-68917CBDC7B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0" name="テキスト ボックス 519">
          <a:extLst>
            <a:ext uri="{FF2B5EF4-FFF2-40B4-BE49-F238E27FC236}">
              <a16:creationId xmlns:a16="http://schemas.microsoft.com/office/drawing/2014/main" id="{95A1105C-2592-493A-BB18-B2F2F891B2A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1" name="直線コネクタ 520">
          <a:extLst>
            <a:ext uri="{FF2B5EF4-FFF2-40B4-BE49-F238E27FC236}">
              <a16:creationId xmlns:a16="http://schemas.microsoft.com/office/drawing/2014/main" id="{63E7CEEC-C038-4DF4-9CFD-687284F8D3E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2" name="テキスト ボックス 521">
          <a:extLst>
            <a:ext uri="{FF2B5EF4-FFF2-40B4-BE49-F238E27FC236}">
              <a16:creationId xmlns:a16="http://schemas.microsoft.com/office/drawing/2014/main" id="{7A6878C6-01B3-4D4F-8AF5-1B295273F62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3" name="直線コネクタ 522">
          <a:extLst>
            <a:ext uri="{FF2B5EF4-FFF2-40B4-BE49-F238E27FC236}">
              <a16:creationId xmlns:a16="http://schemas.microsoft.com/office/drawing/2014/main" id="{378C58A0-8FDD-4DBF-AC22-8E74A81C47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4" name="テキスト ボックス 523">
          <a:extLst>
            <a:ext uri="{FF2B5EF4-FFF2-40B4-BE49-F238E27FC236}">
              <a16:creationId xmlns:a16="http://schemas.microsoft.com/office/drawing/2014/main" id="{B7C27F92-C5D6-4A98-BBC1-DA585DA7AB0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43861E65-47D9-4AE2-BAC3-9FC3320964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0746C2BC-AA53-4A49-BAAF-D48550C72E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a:extLst>
            <a:ext uri="{FF2B5EF4-FFF2-40B4-BE49-F238E27FC236}">
              <a16:creationId xmlns:a16="http://schemas.microsoft.com/office/drawing/2014/main" id="{DD4677CB-F387-4EAA-97CA-69EA93EEDC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28" name="直線コネクタ 527">
          <a:extLst>
            <a:ext uri="{FF2B5EF4-FFF2-40B4-BE49-F238E27FC236}">
              <a16:creationId xmlns:a16="http://schemas.microsoft.com/office/drawing/2014/main" id="{1C86304C-0E5C-4868-9478-3369C5B68D0E}"/>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29" name="【庁舎】&#10;一人当たり面積最小値テキスト">
          <a:extLst>
            <a:ext uri="{FF2B5EF4-FFF2-40B4-BE49-F238E27FC236}">
              <a16:creationId xmlns:a16="http://schemas.microsoft.com/office/drawing/2014/main" id="{940FCCC0-B098-4867-94BB-03475767BC7E}"/>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0" name="直線コネクタ 529">
          <a:extLst>
            <a:ext uri="{FF2B5EF4-FFF2-40B4-BE49-F238E27FC236}">
              <a16:creationId xmlns:a16="http://schemas.microsoft.com/office/drawing/2014/main" id="{4BF7EA4F-1DB9-453E-93E2-A58034AF674A}"/>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1" name="【庁舎】&#10;一人当たり面積最大値テキスト">
          <a:extLst>
            <a:ext uri="{FF2B5EF4-FFF2-40B4-BE49-F238E27FC236}">
              <a16:creationId xmlns:a16="http://schemas.microsoft.com/office/drawing/2014/main" id="{56268676-5BC5-476D-A30F-FDBAA8552015}"/>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2" name="直線コネクタ 531">
          <a:extLst>
            <a:ext uri="{FF2B5EF4-FFF2-40B4-BE49-F238E27FC236}">
              <a16:creationId xmlns:a16="http://schemas.microsoft.com/office/drawing/2014/main" id="{0D8D3CCC-30A4-46B1-9FF3-FEF96A1A45D9}"/>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33" name="【庁舎】&#10;一人当たり面積平均値テキスト">
          <a:extLst>
            <a:ext uri="{FF2B5EF4-FFF2-40B4-BE49-F238E27FC236}">
              <a16:creationId xmlns:a16="http://schemas.microsoft.com/office/drawing/2014/main" id="{B63E90AA-0A05-4DCB-BFBE-1E424B94ADC6}"/>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4" name="フローチャート: 判断 533">
          <a:extLst>
            <a:ext uri="{FF2B5EF4-FFF2-40B4-BE49-F238E27FC236}">
              <a16:creationId xmlns:a16="http://schemas.microsoft.com/office/drawing/2014/main" id="{9D9374D8-B08C-48B3-A57C-1124260B4B2B}"/>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5" name="フローチャート: 判断 534">
          <a:extLst>
            <a:ext uri="{FF2B5EF4-FFF2-40B4-BE49-F238E27FC236}">
              <a16:creationId xmlns:a16="http://schemas.microsoft.com/office/drawing/2014/main" id="{B4172F2D-BD1B-4169-958F-88FEABDFE257}"/>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6" name="フローチャート: 判断 535">
          <a:extLst>
            <a:ext uri="{FF2B5EF4-FFF2-40B4-BE49-F238E27FC236}">
              <a16:creationId xmlns:a16="http://schemas.microsoft.com/office/drawing/2014/main" id="{A9E8CB84-01F3-4836-B72F-B10C77A9D11C}"/>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7" name="フローチャート: 判断 536">
          <a:extLst>
            <a:ext uri="{FF2B5EF4-FFF2-40B4-BE49-F238E27FC236}">
              <a16:creationId xmlns:a16="http://schemas.microsoft.com/office/drawing/2014/main" id="{8A8FE9EE-FDFE-41FF-9C7C-D60B650CED29}"/>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38" name="フローチャート: 判断 537">
          <a:extLst>
            <a:ext uri="{FF2B5EF4-FFF2-40B4-BE49-F238E27FC236}">
              <a16:creationId xmlns:a16="http://schemas.microsoft.com/office/drawing/2014/main" id="{81315E66-A79B-4B08-AB40-32FFC7D1D42B}"/>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4CD5A29E-7B2D-4B18-8CA5-36CAAEBEAB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FFF20BC0-940C-4625-943A-EDD8978091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D5CC5C32-9DB2-474D-AC0B-5D8C467B74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948BEC15-AF8B-480C-87BE-31FE4A85A7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5609B65E-5EC7-4793-8B6E-086301BB46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544" name="楕円 543">
          <a:extLst>
            <a:ext uri="{FF2B5EF4-FFF2-40B4-BE49-F238E27FC236}">
              <a16:creationId xmlns:a16="http://schemas.microsoft.com/office/drawing/2014/main" id="{86DA0F98-7D66-4CCC-9EB1-F38BD0F593C3}"/>
            </a:ext>
          </a:extLst>
        </xdr:cNvPr>
        <xdr:cNvSpPr/>
      </xdr:nvSpPr>
      <xdr:spPr>
        <a:xfrm>
          <a:off x="22110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91457</xdr:rowOff>
    </xdr:from>
    <xdr:ext cx="469744" cy="259045"/>
    <xdr:sp macro="" textlink="">
      <xdr:nvSpPr>
        <xdr:cNvPr id="545" name="【庁舎】&#10;一人当たり面積該当値テキスト">
          <a:extLst>
            <a:ext uri="{FF2B5EF4-FFF2-40B4-BE49-F238E27FC236}">
              <a16:creationId xmlns:a16="http://schemas.microsoft.com/office/drawing/2014/main" id="{6627BF7D-891B-405C-86C3-6CDF840D2F83}"/>
            </a:ext>
          </a:extLst>
        </xdr:cNvPr>
        <xdr:cNvSpPr txBox="1"/>
      </xdr:nvSpPr>
      <xdr:spPr>
        <a:xfrm>
          <a:off x="22199600"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546" name="楕円 545">
          <a:extLst>
            <a:ext uri="{FF2B5EF4-FFF2-40B4-BE49-F238E27FC236}">
              <a16:creationId xmlns:a16="http://schemas.microsoft.com/office/drawing/2014/main" id="{2FFBDE62-4A39-4BC0-9372-CD82E0673647}"/>
            </a:ext>
          </a:extLst>
        </xdr:cNvPr>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163830</xdr:rowOff>
    </xdr:from>
    <xdr:to>
      <xdr:col>116</xdr:col>
      <xdr:colOff>63500</xdr:colOff>
      <xdr:row>107</xdr:row>
      <xdr:rowOff>3811</xdr:rowOff>
    </xdr:to>
    <xdr:cxnSp macro="">
      <xdr:nvCxnSpPr>
        <xdr:cNvPr id="547" name="直線コネクタ 546">
          <a:extLst>
            <a:ext uri="{FF2B5EF4-FFF2-40B4-BE49-F238E27FC236}">
              <a16:creationId xmlns:a16="http://schemas.microsoft.com/office/drawing/2014/main" id="{CA3B1AED-3FE7-4A6E-B015-F49FD33D9A5F}"/>
            </a:ext>
          </a:extLst>
        </xdr:cNvPr>
        <xdr:cNvCxnSpPr/>
      </xdr:nvCxnSpPr>
      <xdr:spPr>
        <a:xfrm flipV="1">
          <a:off x="21323300" y="183375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129794</xdr:rowOff>
    </xdr:from>
    <xdr:to>
      <xdr:col>107</xdr:col>
      <xdr:colOff>101600</xdr:colOff>
      <xdr:row>107</xdr:row>
      <xdr:rowOff>59944</xdr:rowOff>
    </xdr:to>
    <xdr:sp macro="" textlink="">
      <xdr:nvSpPr>
        <xdr:cNvPr id="548" name="楕円 547">
          <a:extLst>
            <a:ext uri="{FF2B5EF4-FFF2-40B4-BE49-F238E27FC236}">
              <a16:creationId xmlns:a16="http://schemas.microsoft.com/office/drawing/2014/main" id="{860A6B46-469E-490A-B257-F3EAC0702D95}"/>
            </a:ext>
          </a:extLst>
        </xdr:cNvPr>
        <xdr:cNvSpPr/>
      </xdr:nvSpPr>
      <xdr:spPr>
        <a:xfrm>
          <a:off x="20383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9144</xdr:rowOff>
    </xdr:to>
    <xdr:cxnSp macro="">
      <xdr:nvCxnSpPr>
        <xdr:cNvPr id="549" name="直線コネクタ 548">
          <a:extLst>
            <a:ext uri="{FF2B5EF4-FFF2-40B4-BE49-F238E27FC236}">
              <a16:creationId xmlns:a16="http://schemas.microsoft.com/office/drawing/2014/main" id="{B14D6203-68E4-461C-AA0C-3198447526A0}"/>
            </a:ext>
          </a:extLst>
        </xdr:cNvPr>
        <xdr:cNvCxnSpPr/>
      </xdr:nvCxnSpPr>
      <xdr:spPr>
        <a:xfrm flipV="1">
          <a:off x="20434300" y="1834896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137795</xdr:rowOff>
    </xdr:from>
    <xdr:to>
      <xdr:col>102</xdr:col>
      <xdr:colOff>165100</xdr:colOff>
      <xdr:row>107</xdr:row>
      <xdr:rowOff>67945</xdr:rowOff>
    </xdr:to>
    <xdr:sp macro="" textlink="">
      <xdr:nvSpPr>
        <xdr:cNvPr id="550" name="楕円 549">
          <a:extLst>
            <a:ext uri="{FF2B5EF4-FFF2-40B4-BE49-F238E27FC236}">
              <a16:creationId xmlns:a16="http://schemas.microsoft.com/office/drawing/2014/main" id="{3EC62461-F064-48A7-8816-34F69FD0C449}"/>
            </a:ext>
          </a:extLst>
        </xdr:cNvPr>
        <xdr:cNvSpPr/>
      </xdr:nvSpPr>
      <xdr:spPr>
        <a:xfrm>
          <a:off x="19494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9144</xdr:rowOff>
    </xdr:from>
    <xdr:to>
      <xdr:col>107</xdr:col>
      <xdr:colOff>50800</xdr:colOff>
      <xdr:row>107</xdr:row>
      <xdr:rowOff>17145</xdr:rowOff>
    </xdr:to>
    <xdr:cxnSp macro="">
      <xdr:nvCxnSpPr>
        <xdr:cNvPr id="551" name="直線コネクタ 550">
          <a:extLst>
            <a:ext uri="{FF2B5EF4-FFF2-40B4-BE49-F238E27FC236}">
              <a16:creationId xmlns:a16="http://schemas.microsoft.com/office/drawing/2014/main" id="{D50ACC5E-A69C-4362-B58F-24D494439322}"/>
            </a:ext>
          </a:extLst>
        </xdr:cNvPr>
        <xdr:cNvCxnSpPr/>
      </xdr:nvCxnSpPr>
      <xdr:spPr>
        <a:xfrm flipV="1">
          <a:off x="19545300" y="1835429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142367</xdr:rowOff>
    </xdr:from>
    <xdr:to>
      <xdr:col>98</xdr:col>
      <xdr:colOff>38100</xdr:colOff>
      <xdr:row>107</xdr:row>
      <xdr:rowOff>72517</xdr:rowOff>
    </xdr:to>
    <xdr:sp macro="" textlink="">
      <xdr:nvSpPr>
        <xdr:cNvPr id="552" name="楕円 551">
          <a:extLst>
            <a:ext uri="{FF2B5EF4-FFF2-40B4-BE49-F238E27FC236}">
              <a16:creationId xmlns:a16="http://schemas.microsoft.com/office/drawing/2014/main" id="{40D56073-A18F-4D11-BFCB-09CB5F2CD8B9}"/>
            </a:ext>
          </a:extLst>
        </xdr:cNvPr>
        <xdr:cNvSpPr/>
      </xdr:nvSpPr>
      <xdr:spPr>
        <a:xfrm>
          <a:off x="18605500" y="183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17145</xdr:rowOff>
    </xdr:from>
    <xdr:to>
      <xdr:col>102</xdr:col>
      <xdr:colOff>114300</xdr:colOff>
      <xdr:row>107</xdr:row>
      <xdr:rowOff>21717</xdr:rowOff>
    </xdr:to>
    <xdr:cxnSp macro="">
      <xdr:nvCxnSpPr>
        <xdr:cNvPr id="553" name="直線コネクタ 552">
          <a:extLst>
            <a:ext uri="{FF2B5EF4-FFF2-40B4-BE49-F238E27FC236}">
              <a16:creationId xmlns:a16="http://schemas.microsoft.com/office/drawing/2014/main" id="{A1253573-457D-4C7F-8DB7-4A27A546DCFD}"/>
            </a:ext>
          </a:extLst>
        </xdr:cNvPr>
        <xdr:cNvCxnSpPr/>
      </xdr:nvCxnSpPr>
      <xdr:spPr>
        <a:xfrm flipV="1">
          <a:off x="18656300" y="183622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54" name="n_1aveValue【庁舎】&#10;一人当たり面積">
          <a:extLst>
            <a:ext uri="{FF2B5EF4-FFF2-40B4-BE49-F238E27FC236}">
              <a16:creationId xmlns:a16="http://schemas.microsoft.com/office/drawing/2014/main" id="{D425455E-295D-4321-A1B8-D92F7745B1AD}"/>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55" name="n_2aveValue【庁舎】&#10;一人当たり面積">
          <a:extLst>
            <a:ext uri="{FF2B5EF4-FFF2-40B4-BE49-F238E27FC236}">
              <a16:creationId xmlns:a16="http://schemas.microsoft.com/office/drawing/2014/main" id="{602BD319-BD2D-4C7E-B2FC-B0165BC271ED}"/>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56" name="n_3aveValue【庁舎】&#10;一人当たり面積">
          <a:extLst>
            <a:ext uri="{FF2B5EF4-FFF2-40B4-BE49-F238E27FC236}">
              <a16:creationId xmlns:a16="http://schemas.microsoft.com/office/drawing/2014/main" id="{A42B394D-2505-4634-93B4-123BF4F66216}"/>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557" name="n_4aveValue【庁舎】&#10;一人当たり面積">
          <a:extLst>
            <a:ext uri="{FF2B5EF4-FFF2-40B4-BE49-F238E27FC236}">
              <a16:creationId xmlns:a16="http://schemas.microsoft.com/office/drawing/2014/main" id="{D522E84D-1AD7-4818-9405-817CF5D2EC71}"/>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45738</xdr:rowOff>
    </xdr:from>
    <xdr:ext cx="469744" cy="259045"/>
    <xdr:sp macro="" textlink="">
      <xdr:nvSpPr>
        <xdr:cNvPr id="558" name="n_1mainValue【庁舎】&#10;一人当たり面積">
          <a:extLst>
            <a:ext uri="{FF2B5EF4-FFF2-40B4-BE49-F238E27FC236}">
              <a16:creationId xmlns:a16="http://schemas.microsoft.com/office/drawing/2014/main" id="{1B40D473-EBAC-4F6E-994B-6D390F9032A5}"/>
            </a:ext>
          </a:extLst>
        </xdr:cNvPr>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51071</xdr:rowOff>
    </xdr:from>
    <xdr:ext cx="469744" cy="259045"/>
    <xdr:sp macro="" textlink="">
      <xdr:nvSpPr>
        <xdr:cNvPr id="559" name="n_2mainValue【庁舎】&#10;一人当たり面積">
          <a:extLst>
            <a:ext uri="{FF2B5EF4-FFF2-40B4-BE49-F238E27FC236}">
              <a16:creationId xmlns:a16="http://schemas.microsoft.com/office/drawing/2014/main" id="{00AA2692-1EB4-4A66-A12E-C1EBCDA98EB4}"/>
            </a:ext>
          </a:extLst>
        </xdr:cNvPr>
        <xdr:cNvSpPr txBox="1"/>
      </xdr:nvSpPr>
      <xdr:spPr>
        <a:xfrm>
          <a:off x="20199427" y="183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59072</xdr:rowOff>
    </xdr:from>
    <xdr:ext cx="469744" cy="259045"/>
    <xdr:sp macro="" textlink="">
      <xdr:nvSpPr>
        <xdr:cNvPr id="560" name="n_3mainValue【庁舎】&#10;一人当たり面積">
          <a:extLst>
            <a:ext uri="{FF2B5EF4-FFF2-40B4-BE49-F238E27FC236}">
              <a16:creationId xmlns:a16="http://schemas.microsoft.com/office/drawing/2014/main" id="{8FB8A3B5-DC05-4A53-9C15-7CE0A77F5347}"/>
            </a:ext>
          </a:extLst>
        </xdr:cNvPr>
        <xdr:cNvSpPr txBox="1"/>
      </xdr:nvSpPr>
      <xdr:spPr>
        <a:xfrm>
          <a:off x="19310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63644</xdr:rowOff>
    </xdr:from>
    <xdr:ext cx="469744" cy="259045"/>
    <xdr:sp macro="" textlink="">
      <xdr:nvSpPr>
        <xdr:cNvPr id="561" name="n_4mainValue【庁舎】&#10;一人当たり面積">
          <a:extLst>
            <a:ext uri="{FF2B5EF4-FFF2-40B4-BE49-F238E27FC236}">
              <a16:creationId xmlns:a16="http://schemas.microsoft.com/office/drawing/2014/main" id="{E40E2CB1-A796-4009-A6A5-64EC06F415D8}"/>
            </a:ext>
          </a:extLst>
        </xdr:cNvPr>
        <xdr:cNvSpPr txBox="1"/>
      </xdr:nvSpPr>
      <xdr:spPr>
        <a:xfrm>
          <a:off x="18421427" y="184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4977A486-3E06-4DBE-8A38-E5B50375D8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91923032-1EB7-400E-B2D7-E17CD4839F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53564A46-F65E-400C-884C-C556286A2A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減価償却率において、体育館・プール、福祉施設、消防施設、庁舎が全国平均・全道平均・類似団体を上回っている。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庁舎については、個別施設計画に基づき老朽化に伴う整備を今後早急に検討していく必要がある。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町内の基幹産業は農業が中心となっており、財政基盤が弱く、類似団体平均を下回っている。今後においても行政の効率化に努めることにより、行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も指定管理制度の導入や職員数削減など経常経費の削減取組を実施してきているが、類似団体平均を上回っている。主な要因としては、一部事務組合等への負担金に係る補助費等であり、建設事業に伴う負担金の増加が見込まれる。今後も計画的に経費の削減や使用料等の見直しにより健全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44873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89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166581</xdr:rowOff>
    </xdr:from>
    <xdr:to>
      <xdr:col>19</xdr:col>
      <xdr:colOff>133350</xdr:colOff>
      <xdr:row>65</xdr:row>
      <xdr:rowOff>44873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793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66</xdr:row>
      <xdr:rowOff>171027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67931"/>
          <a:ext cx="889000" cy="5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171027</xdr:rowOff>
    </xdr:from>
    <xdr:to>
      <xdr:col>11</xdr:col>
      <xdr:colOff>31750</xdr:colOff>
      <xdr:row>67</xdr:row>
      <xdr:rowOff>59902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8672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115781</xdr:rowOff>
    </xdr:from>
    <xdr:to>
      <xdr:col>15</xdr:col>
      <xdr:colOff>133350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120227</xdr:rowOff>
    </xdr:from>
    <xdr:to>
      <xdr:col>11</xdr:col>
      <xdr:colOff>82550</xdr:colOff>
      <xdr:row>67</xdr:row>
      <xdr:rowOff>50377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35154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9102</xdr:rowOff>
    </xdr:from>
    <xdr:to>
      <xdr:col>7</xdr:col>
      <xdr:colOff>31750</xdr:colOff>
      <xdr:row>67</xdr:row>
      <xdr:rowOff>110702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95479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8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ものの、認定こども園の施設運営を直営で行っていることによる人件費や、公共施設の維持管理に係る物件費の増加が見込まれることから、今後においても職員の定員適正化や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117599</xdr:rowOff>
    </xdr:from>
    <xdr:to>
      <xdr:col>23</xdr:col>
      <xdr:colOff>133350</xdr:colOff>
      <xdr:row>82</xdr:row>
      <xdr:rowOff>148806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6499"/>
          <a:ext cx="838200" cy="3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100940</xdr:rowOff>
    </xdr:from>
    <xdr:to>
      <xdr:col>19</xdr:col>
      <xdr:colOff>133350</xdr:colOff>
      <xdr:row>82</xdr:row>
      <xdr:rowOff>117599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9840"/>
          <a:ext cx="8890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98020</xdr:rowOff>
    </xdr:from>
    <xdr:to>
      <xdr:col>15</xdr:col>
      <xdr:colOff>82550</xdr:colOff>
      <xdr:row>82</xdr:row>
      <xdr:rowOff>100940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6920"/>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71842</xdr:rowOff>
    </xdr:from>
    <xdr:to>
      <xdr:col>11</xdr:col>
      <xdr:colOff>31750</xdr:colOff>
      <xdr:row>82</xdr:row>
      <xdr:rowOff>98020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0742"/>
          <a:ext cx="889000" cy="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98006</xdr:rowOff>
    </xdr:from>
    <xdr:to>
      <xdr:col>23</xdr:col>
      <xdr:colOff>184150</xdr:colOff>
      <xdr:row>83</xdr:row>
      <xdr:rowOff>28156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114533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66799</xdr:rowOff>
    </xdr:from>
    <xdr:to>
      <xdr:col>19</xdr:col>
      <xdr:colOff>184150</xdr:colOff>
      <xdr:row>82</xdr:row>
      <xdr:rowOff>168399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50140</xdr:rowOff>
    </xdr:from>
    <xdr:to>
      <xdr:col>15</xdr:col>
      <xdr:colOff>133350</xdr:colOff>
      <xdr:row>82</xdr:row>
      <xdr:rowOff>151740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161917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47220</xdr:rowOff>
    </xdr:from>
    <xdr:to>
      <xdr:col>11</xdr:col>
      <xdr:colOff>82550</xdr:colOff>
      <xdr:row>82</xdr:row>
      <xdr:rowOff>148820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158997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21042</xdr:rowOff>
    </xdr:from>
    <xdr:to>
      <xdr:col>7</xdr:col>
      <xdr:colOff>31750</xdr:colOff>
      <xdr:row>82</xdr:row>
      <xdr:rowOff>122642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132819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類似団体平均に比べ若干ではあるが低くなっており、今後においても給与の適正化を図り、ラスパイレス指数の抑制に努めていく。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80963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2472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111125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971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367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74930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367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81615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定員管理計画に基づき、退職者不補充や民間委託の推進等により職員数を抑制してきたが、更なる人口減少に伴い類似団体平均を上回っている。今後も定員管理計画に基づき適切な定員管理に努める。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88138</xdr:rowOff>
    </xdr:from>
    <xdr:to>
      <xdr:col>81</xdr:col>
      <xdr:colOff>44450</xdr:colOff>
      <xdr:row>60</xdr:row>
      <xdr:rowOff>92059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75138"/>
          <a:ext cx="8382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75168</xdr:rowOff>
    </xdr:from>
    <xdr:to>
      <xdr:col>77</xdr:col>
      <xdr:colOff>44450</xdr:colOff>
      <xdr:row>60</xdr:row>
      <xdr:rowOff>88138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62168"/>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55261</xdr:rowOff>
    </xdr:from>
    <xdr:to>
      <xdr:col>72</xdr:col>
      <xdr:colOff>203200</xdr:colOff>
      <xdr:row>60</xdr:row>
      <xdr:rowOff>75168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42261"/>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32639</xdr:rowOff>
    </xdr:from>
    <xdr:to>
      <xdr:col>68</xdr:col>
      <xdr:colOff>152400</xdr:colOff>
      <xdr:row>60</xdr:row>
      <xdr:rowOff>55261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19639"/>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41259</xdr:rowOff>
    </xdr:from>
    <xdr:to>
      <xdr:col>81</xdr:col>
      <xdr:colOff>95250</xdr:colOff>
      <xdr:row>60</xdr:row>
      <xdr:rowOff>142859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13336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37338</xdr:rowOff>
    </xdr:from>
    <xdr:to>
      <xdr:col>77</xdr:col>
      <xdr:colOff>95250</xdr:colOff>
      <xdr:row>60</xdr:row>
      <xdr:rowOff>138938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123715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24368</xdr:rowOff>
    </xdr:from>
    <xdr:to>
      <xdr:col>73</xdr:col>
      <xdr:colOff>44450</xdr:colOff>
      <xdr:row>60</xdr:row>
      <xdr:rowOff>125968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110745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4461</xdr:rowOff>
    </xdr:from>
    <xdr:to>
      <xdr:col>68</xdr:col>
      <xdr:colOff>203200</xdr:colOff>
      <xdr:row>60</xdr:row>
      <xdr:rowOff>106061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90838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類似団体平均と比較して同水準を推移しており、今後も総合計画のもと適量・適切な事業実施により、起債に大きく頼ることのない財政運営に努める。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41487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102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423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89746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89746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将来負担額については、近年、地方債の新規発行に伴う普通建設事業を抑制してきたことから地方債残高が減少し、普通交付税や剰余金を財源とした充当可能基金が増加したため、大きく減少している。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今後においては、地方債償還に係る増加が見込まれることから、新規事業の実施については総点検を図り、財政の健全化を図る。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26670</xdr:rowOff>
    </xdr:from>
    <xdr:to>
      <xdr:col>68</xdr:col>
      <xdr:colOff>152400</xdr:colOff>
      <xdr:row>14</xdr:row>
      <xdr:rowOff>54247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2697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147320</xdr:rowOff>
    </xdr:from>
    <xdr:to>
      <xdr:col>68</xdr:col>
      <xdr:colOff>203200</xdr:colOff>
      <xdr:row>14</xdr:row>
      <xdr:rowOff>77470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62247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3447</xdr:rowOff>
    </xdr:from>
    <xdr:to>
      <xdr:col>64</xdr:col>
      <xdr:colOff>152400</xdr:colOff>
      <xdr:row>14</xdr:row>
      <xdr:rowOff>105047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89824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％と類似団体平均を下回っている。現在、民間でも実施可能な部分については、指定管理者制度を導入しており、今後もコスト削減に努める。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834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事務事業の見直しや民間委託の推進により類似団体平均を下回っているが、今後においては公共施設の維持管理費用も増加すると見込まれるため、引き続きコスト削減に努めていく。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976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6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56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5842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56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類似団体平均を下回っているものの、今後においては少子高齢化による高齢者の増加や、多様な住民ニーズに対応するための子育て支援等の拡充により、増加が見込まれる。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これまで整備してきた上下水道施設の維持管理経費として公営企業会計等への繰出金が主な要因である。今後は経費を削減するとともに、使用料の見直し等により健全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121285</xdr:rowOff>
    </xdr:from>
    <xdr:to>
      <xdr:col>82</xdr:col>
      <xdr:colOff>107950</xdr:colOff>
      <xdr:row>60</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1023683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121285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1625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162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32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162577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70485</xdr:rowOff>
    </xdr:from>
    <xdr:to>
      <xdr:col>78</xdr:col>
      <xdr:colOff>120650</xdr:colOff>
      <xdr:row>60</xdr:row>
      <xdr:rowOff>635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156862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7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167640</xdr:rowOff>
    </xdr:from>
    <xdr:to>
      <xdr:col>65</xdr:col>
      <xdr:colOff>53975</xdr:colOff>
      <xdr:row>60</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類似団体平均を大きく上回っている要因は、一部事務組合への負担金が多額となっているためであり、今後も建設事業に伴う増加が見込まれることから、事業の見直し等経費の削減に努めていく。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108712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6192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568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5689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6695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92202</xdr:rowOff>
    </xdr:from>
    <xdr:to>
      <xdr:col>65</xdr:col>
      <xdr:colOff>53975</xdr:colOff>
      <xdr:row>40</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近年は地方債の新規発行を伴う普通建設事業を抑制してきたこともあり、類似団体平均を下回っている。今後も引き続き抑制を図っていく。</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75</xdr:row>
      <xdr:rowOff>161289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086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04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27939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04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054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115587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一部事務組合への負担金に係る補助費等が多額となっているためであり、今後も普通建設事業に伴う増加が見込まれることから、事業の見直し等により経費の削減に努め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154759</xdr:rowOff>
    </xdr:from>
    <xdr:to>
      <xdr:col>82</xdr:col>
      <xdr:colOff>107950</xdr:colOff>
      <xdr:row>80</xdr:row>
      <xdr:rowOff>117202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0609"/>
          <a:ext cx="0" cy="1162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89279</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8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117202</xdr:rowOff>
    </xdr:from>
    <xdr:to>
      <xdr:col>82</xdr:col>
      <xdr:colOff>196850</xdr:colOff>
      <xdr:row>80</xdr:row>
      <xdr:rowOff>117202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83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69686</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154759</xdr:rowOff>
    </xdr:from>
    <xdr:to>
      <xdr:col>82</xdr:col>
      <xdr:colOff>196850</xdr:colOff>
      <xdr:row>73</xdr:row>
      <xdr:rowOff>154759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99242</xdr:rowOff>
    </xdr:from>
    <xdr:to>
      <xdr:col>82</xdr:col>
      <xdr:colOff>107950</xdr:colOff>
      <xdr:row>79</xdr:row>
      <xdr:rowOff>109038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64379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71500</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10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54973</xdr:rowOff>
    </xdr:from>
    <xdr:to>
      <xdr:col>82</xdr:col>
      <xdr:colOff>158750</xdr:colOff>
      <xdr:row>77</xdr:row>
      <xdr:rowOff>156573</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99242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477239"/>
          <a:ext cx="8890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80</xdr:row>
      <xdr:rowOff>136798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477239"/>
          <a:ext cx="889000" cy="37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102326</xdr:rowOff>
    </xdr:from>
    <xdr:to>
      <xdr:col>74</xdr:col>
      <xdr:colOff>31750</xdr:colOff>
      <xdr:row>77</xdr:row>
      <xdr:rowOff>32476</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42653</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136798</xdr:rowOff>
    </xdr:from>
    <xdr:to>
      <xdr:col>69</xdr:col>
      <xdr:colOff>92075</xdr:colOff>
      <xdr:row>81</xdr:row>
      <xdr:rowOff>17599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8527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58238</xdr:rowOff>
    </xdr:from>
    <xdr:to>
      <xdr:col>82</xdr:col>
      <xdr:colOff>158750</xdr:colOff>
      <xdr:row>79</xdr:row>
      <xdr:rowOff>159838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30315</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48442</xdr:rowOff>
    </xdr:from>
    <xdr:to>
      <xdr:col>78</xdr:col>
      <xdr:colOff>120650</xdr:colOff>
      <xdr:row>79</xdr:row>
      <xdr:rowOff>150042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134819</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67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85998</xdr:rowOff>
    </xdr:from>
    <xdr:to>
      <xdr:col>69</xdr:col>
      <xdr:colOff>142875</xdr:colOff>
      <xdr:row>81</xdr:row>
      <xdr:rowOff>16148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925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138249</xdr:rowOff>
    </xdr:from>
    <xdr:to>
      <xdr:col>65</xdr:col>
      <xdr:colOff>53975</xdr:colOff>
      <xdr:row>81</xdr:row>
      <xdr:rowOff>68399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53176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9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96644</xdr:rowOff>
    </xdr:from>
    <xdr:to>
      <xdr:col>29</xdr:col>
      <xdr:colOff>127000</xdr:colOff>
      <xdr:row>16</xdr:row>
      <xdr:rowOff>136649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87469"/>
          <a:ext cx="647700" cy="40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136649</xdr:rowOff>
    </xdr:from>
    <xdr:to>
      <xdr:col>26</xdr:col>
      <xdr:colOff>50800</xdr:colOff>
      <xdr:row>17</xdr:row>
      <xdr:rowOff>3967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27474"/>
          <a:ext cx="698500" cy="38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3967</xdr:rowOff>
    </xdr:from>
    <xdr:to>
      <xdr:col>22</xdr:col>
      <xdr:colOff>114300</xdr:colOff>
      <xdr:row>17</xdr:row>
      <xdr:rowOff>13719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66242"/>
          <a:ext cx="698500" cy="9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167580</xdr:rowOff>
    </xdr:from>
    <xdr:to>
      <xdr:col>18</xdr:col>
      <xdr:colOff>177800</xdr:colOff>
      <xdr:row>17</xdr:row>
      <xdr:rowOff>13719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958405"/>
          <a:ext cx="698500" cy="1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45844</xdr:rowOff>
    </xdr:from>
    <xdr:to>
      <xdr:col>29</xdr:col>
      <xdr:colOff>177800</xdr:colOff>
      <xdr:row>16</xdr:row>
      <xdr:rowOff>147444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3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62371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8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85849</xdr:rowOff>
    </xdr:from>
    <xdr:to>
      <xdr:col>26</xdr:col>
      <xdr:colOff>101600</xdr:colOff>
      <xdr:row>17</xdr:row>
      <xdr:rowOff>15999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7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26176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4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124617</xdr:rowOff>
    </xdr:from>
    <xdr:to>
      <xdr:col>22</xdr:col>
      <xdr:colOff>165100</xdr:colOff>
      <xdr:row>17</xdr:row>
      <xdr:rowOff>54767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1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64944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8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134369</xdr:rowOff>
    </xdr:from>
    <xdr:to>
      <xdr:col>19</xdr:col>
      <xdr:colOff>38100</xdr:colOff>
      <xdr:row>17</xdr:row>
      <xdr:rowOff>64519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2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74696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116780</xdr:rowOff>
    </xdr:from>
    <xdr:to>
      <xdr:col>15</xdr:col>
      <xdr:colOff>101600</xdr:colOff>
      <xdr:row>17</xdr:row>
      <xdr:rowOff>46930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0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57107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7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127795</xdr:rowOff>
    </xdr:from>
    <xdr:to>
      <xdr:col>29</xdr:col>
      <xdr:colOff>127000</xdr:colOff>
      <xdr:row>35</xdr:row>
      <xdr:rowOff>127974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38145"/>
          <a:ext cx="647700" cy="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112752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23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127795</xdr:rowOff>
    </xdr:from>
    <xdr:to>
      <xdr:col>26</xdr:col>
      <xdr:colOff>50800</xdr:colOff>
      <xdr:row>35</xdr:row>
      <xdr:rowOff>128554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38145"/>
          <a:ext cx="698500" cy="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128554</xdr:rowOff>
    </xdr:from>
    <xdr:to>
      <xdr:col>22</xdr:col>
      <xdr:colOff>114300</xdr:colOff>
      <xdr:row>35</xdr:row>
      <xdr:rowOff>137443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38904"/>
          <a:ext cx="698500" cy="8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133734</xdr:rowOff>
    </xdr:from>
    <xdr:to>
      <xdr:col>18</xdr:col>
      <xdr:colOff>177800</xdr:colOff>
      <xdr:row>35</xdr:row>
      <xdr:rowOff>137443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44084"/>
          <a:ext cx="698500" cy="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77174</xdr:rowOff>
    </xdr:from>
    <xdr:to>
      <xdr:col>29</xdr:col>
      <xdr:colOff>177800</xdr:colOff>
      <xdr:row>35</xdr:row>
      <xdr:rowOff>178774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8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265151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3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76995</xdr:rowOff>
    </xdr:from>
    <xdr:to>
      <xdr:col>26</xdr:col>
      <xdr:colOff>101600</xdr:colOff>
      <xdr:row>35</xdr:row>
      <xdr:rowOff>178595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7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188772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5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77754</xdr:rowOff>
    </xdr:from>
    <xdr:to>
      <xdr:col>22</xdr:col>
      <xdr:colOff>165100</xdr:colOff>
      <xdr:row>35</xdr:row>
      <xdr:rowOff>179354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8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189531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5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86643</xdr:rowOff>
    </xdr:from>
    <xdr:to>
      <xdr:col>19</xdr:col>
      <xdr:colOff>38100</xdr:colOff>
      <xdr:row>35</xdr:row>
      <xdr:rowOff>188243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198420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82934</xdr:rowOff>
    </xdr:from>
    <xdr:to>
      <xdr:col>15</xdr:col>
      <xdr:colOff>101600</xdr:colOff>
      <xdr:row>35</xdr:row>
      <xdr:rowOff>184534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93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194711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85630</xdr:rowOff>
    </xdr:from>
    <xdr:to>
      <xdr:col>24</xdr:col>
      <xdr:colOff>63500</xdr:colOff>
      <xdr:row>36</xdr:row>
      <xdr:rowOff>93313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57830"/>
          <a:ext cx="8382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85630</xdr:rowOff>
    </xdr:from>
    <xdr:to>
      <xdr:col>19</xdr:col>
      <xdr:colOff>177800</xdr:colOff>
      <xdr:row>36</xdr:row>
      <xdr:rowOff>97460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7830"/>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97460</xdr:rowOff>
    </xdr:from>
    <xdr:to>
      <xdr:col>15</xdr:col>
      <xdr:colOff>50800</xdr:colOff>
      <xdr:row>36</xdr:row>
      <xdr:rowOff>115078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69660"/>
          <a:ext cx="8890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115078</xdr:rowOff>
    </xdr:from>
    <xdr:to>
      <xdr:col>10</xdr:col>
      <xdr:colOff>114300</xdr:colOff>
      <xdr:row>36</xdr:row>
      <xdr:rowOff>151959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87278"/>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42513</xdr:rowOff>
    </xdr:from>
    <xdr:to>
      <xdr:col>24</xdr:col>
      <xdr:colOff>114300</xdr:colOff>
      <xdr:row>36</xdr:row>
      <xdr:rowOff>144113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65390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34830</xdr:rowOff>
    </xdr:from>
    <xdr:to>
      <xdr:col>20</xdr:col>
      <xdr:colOff>38100</xdr:colOff>
      <xdr:row>36</xdr:row>
      <xdr:rowOff>136430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152957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46660</xdr:rowOff>
    </xdr:from>
    <xdr:to>
      <xdr:col>15</xdr:col>
      <xdr:colOff>101600</xdr:colOff>
      <xdr:row>36</xdr:row>
      <xdr:rowOff>148260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164787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64278</xdr:rowOff>
    </xdr:from>
    <xdr:to>
      <xdr:col>10</xdr:col>
      <xdr:colOff>165100</xdr:colOff>
      <xdr:row>36</xdr:row>
      <xdr:rowOff>165878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10955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101159</xdr:rowOff>
    </xdr:from>
    <xdr:to>
      <xdr:col>6</xdr:col>
      <xdr:colOff>38100</xdr:colOff>
      <xdr:row>37</xdr:row>
      <xdr:rowOff>31309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47836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105833</xdr:rowOff>
    </xdr:from>
    <xdr:to>
      <xdr:col>24</xdr:col>
      <xdr:colOff>63500</xdr:colOff>
      <xdr:row>57</xdr:row>
      <xdr:rowOff>153264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8483"/>
          <a:ext cx="838200" cy="4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153264</xdr:rowOff>
    </xdr:from>
    <xdr:to>
      <xdr:col>19</xdr:col>
      <xdr:colOff>177800</xdr:colOff>
      <xdr:row>58</xdr:row>
      <xdr:rowOff>3865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5914"/>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171271</xdr:rowOff>
    </xdr:from>
    <xdr:to>
      <xdr:col>15</xdr:col>
      <xdr:colOff>50800</xdr:colOff>
      <xdr:row>58</xdr:row>
      <xdr:rowOff>3865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43921"/>
          <a:ext cx="8890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171271</xdr:rowOff>
    </xdr:from>
    <xdr:to>
      <xdr:col>10</xdr:col>
      <xdr:colOff>114300</xdr:colOff>
      <xdr:row>58</xdr:row>
      <xdr:rowOff>557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3921"/>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55033</xdr:rowOff>
    </xdr:from>
    <xdr:to>
      <xdr:col>24</xdr:col>
      <xdr:colOff>114300</xdr:colOff>
      <xdr:row>57</xdr:row>
      <xdr:rowOff>156633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33460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102464</xdr:rowOff>
    </xdr:from>
    <xdr:to>
      <xdr:col>20</xdr:col>
      <xdr:colOff>38100</xdr:colOff>
      <xdr:row>58</xdr:row>
      <xdr:rowOff>32614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23741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6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124515</xdr:rowOff>
    </xdr:from>
    <xdr:to>
      <xdr:col>15</xdr:col>
      <xdr:colOff>101600</xdr:colOff>
      <xdr:row>58</xdr:row>
      <xdr:rowOff>54665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45792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120471</xdr:rowOff>
    </xdr:from>
    <xdr:to>
      <xdr:col>10</xdr:col>
      <xdr:colOff>165100</xdr:colOff>
      <xdr:row>58</xdr:row>
      <xdr:rowOff>50621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41748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8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121207</xdr:rowOff>
    </xdr:from>
    <xdr:to>
      <xdr:col>6</xdr:col>
      <xdr:colOff>38100</xdr:colOff>
      <xdr:row>58</xdr:row>
      <xdr:rowOff>51357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42484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75372</xdr:rowOff>
    </xdr:from>
    <xdr:to>
      <xdr:col>24</xdr:col>
      <xdr:colOff>63500</xdr:colOff>
      <xdr:row>77</xdr:row>
      <xdr:rowOff>82742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7022"/>
          <a:ext cx="8382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63365</xdr:rowOff>
    </xdr:from>
    <xdr:to>
      <xdr:col>19</xdr:col>
      <xdr:colOff>177800</xdr:colOff>
      <xdr:row>77</xdr:row>
      <xdr:rowOff>75372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5015"/>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52863</xdr:rowOff>
    </xdr:from>
    <xdr:to>
      <xdr:col>15</xdr:col>
      <xdr:colOff>50800</xdr:colOff>
      <xdr:row>77</xdr:row>
      <xdr:rowOff>63365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4513"/>
          <a:ext cx="889000" cy="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52863</xdr:rowOff>
    </xdr:from>
    <xdr:to>
      <xdr:col>10</xdr:col>
      <xdr:colOff>114300</xdr:colOff>
      <xdr:row>77</xdr:row>
      <xdr:rowOff>89139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4513"/>
          <a:ext cx="889000" cy="3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31942</xdr:rowOff>
    </xdr:from>
    <xdr:to>
      <xdr:col>24</xdr:col>
      <xdr:colOff>114300</xdr:colOff>
      <xdr:row>77</xdr:row>
      <xdr:rowOff>133542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54819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24572</xdr:rowOff>
    </xdr:from>
    <xdr:to>
      <xdr:col>20</xdr:col>
      <xdr:colOff>38100</xdr:colOff>
      <xdr:row>77</xdr:row>
      <xdr:rowOff>126172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142699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12565</xdr:rowOff>
    </xdr:from>
    <xdr:to>
      <xdr:col>15</xdr:col>
      <xdr:colOff>101600</xdr:colOff>
      <xdr:row>77</xdr:row>
      <xdr:rowOff>114165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130692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8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2063</xdr:rowOff>
    </xdr:from>
    <xdr:to>
      <xdr:col>10</xdr:col>
      <xdr:colOff>165100</xdr:colOff>
      <xdr:row>77</xdr:row>
      <xdr:rowOff>103663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120190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7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38339</xdr:rowOff>
    </xdr:from>
    <xdr:to>
      <xdr:col>6</xdr:col>
      <xdr:colOff>38100</xdr:colOff>
      <xdr:row>77</xdr:row>
      <xdr:rowOff>139939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156466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105508</xdr:rowOff>
    </xdr:from>
    <xdr:to>
      <xdr:col>24</xdr:col>
      <xdr:colOff>63500</xdr:colOff>
      <xdr:row>96</xdr:row>
      <xdr:rowOff>5237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21808"/>
          <a:ext cx="838200" cy="2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105508</xdr:rowOff>
    </xdr:from>
    <xdr:to>
      <xdr:col>19</xdr:col>
      <xdr:colOff>177800</xdr:colOff>
      <xdr:row>95</xdr:row>
      <xdr:rowOff>170439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21808"/>
          <a:ext cx="889000" cy="2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170439</xdr:rowOff>
    </xdr:from>
    <xdr:to>
      <xdr:col>15</xdr:col>
      <xdr:colOff>50800</xdr:colOff>
      <xdr:row>96</xdr:row>
      <xdr:rowOff>15098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58189"/>
          <a:ext cx="8890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4871</xdr:rowOff>
    </xdr:from>
    <xdr:to>
      <xdr:col>10</xdr:col>
      <xdr:colOff>114300</xdr:colOff>
      <xdr:row>96</xdr:row>
      <xdr:rowOff>15098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64071"/>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125887</xdr:rowOff>
    </xdr:from>
    <xdr:to>
      <xdr:col>24</xdr:col>
      <xdr:colOff>114300</xdr:colOff>
      <xdr:row>96</xdr:row>
      <xdr:rowOff>56037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104314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54708</xdr:rowOff>
    </xdr:from>
    <xdr:to>
      <xdr:col>20</xdr:col>
      <xdr:colOff>38100</xdr:colOff>
      <xdr:row>94</xdr:row>
      <xdr:rowOff>156308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1385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4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119639</xdr:rowOff>
    </xdr:from>
    <xdr:to>
      <xdr:col>15</xdr:col>
      <xdr:colOff>101600</xdr:colOff>
      <xdr:row>96</xdr:row>
      <xdr:rowOff>49789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40916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135748</xdr:rowOff>
    </xdr:from>
    <xdr:to>
      <xdr:col>10</xdr:col>
      <xdr:colOff>165100</xdr:colOff>
      <xdr:row>96</xdr:row>
      <xdr:rowOff>65898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57025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125521</xdr:rowOff>
    </xdr:from>
    <xdr:to>
      <xdr:col>6</xdr:col>
      <xdr:colOff>38100</xdr:colOff>
      <xdr:row>96</xdr:row>
      <xdr:rowOff>55671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72198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8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34415</xdr:rowOff>
    </xdr:from>
    <xdr:to>
      <xdr:col>55</xdr:col>
      <xdr:colOff>0</xdr:colOff>
      <xdr:row>36</xdr:row>
      <xdr:rowOff>47258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06615"/>
          <a:ext cx="8382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108296</xdr:rowOff>
    </xdr:from>
    <xdr:to>
      <xdr:col>50</xdr:col>
      <xdr:colOff>114300</xdr:colOff>
      <xdr:row>36</xdr:row>
      <xdr:rowOff>47258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09046"/>
          <a:ext cx="889000" cy="1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157948</xdr:rowOff>
    </xdr:from>
    <xdr:to>
      <xdr:col>45</xdr:col>
      <xdr:colOff>177800</xdr:colOff>
      <xdr:row>35</xdr:row>
      <xdr:rowOff>108296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987248"/>
          <a:ext cx="8890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157948</xdr:rowOff>
    </xdr:from>
    <xdr:to>
      <xdr:col>41</xdr:col>
      <xdr:colOff>50800</xdr:colOff>
      <xdr:row>36</xdr:row>
      <xdr:rowOff>55977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87248"/>
          <a:ext cx="889000" cy="24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155065</xdr:rowOff>
    </xdr:from>
    <xdr:to>
      <xdr:col>55</xdr:col>
      <xdr:colOff>50800</xdr:colOff>
      <xdr:row>36</xdr:row>
      <xdr:rowOff>85215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133492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3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167908</xdr:rowOff>
    </xdr:from>
    <xdr:to>
      <xdr:col>50</xdr:col>
      <xdr:colOff>165100</xdr:colOff>
      <xdr:row>36</xdr:row>
      <xdr:rowOff>98058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114585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4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57496</xdr:rowOff>
    </xdr:from>
    <xdr:to>
      <xdr:col>46</xdr:col>
      <xdr:colOff>38100</xdr:colOff>
      <xdr:row>35</xdr:row>
      <xdr:rowOff>159096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3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107148</xdr:rowOff>
    </xdr:from>
    <xdr:to>
      <xdr:col>41</xdr:col>
      <xdr:colOff>101600</xdr:colOff>
      <xdr:row>35</xdr:row>
      <xdr:rowOff>37298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53825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5177</xdr:rowOff>
    </xdr:from>
    <xdr:to>
      <xdr:col>36</xdr:col>
      <xdr:colOff>165100</xdr:colOff>
      <xdr:row>36</xdr:row>
      <xdr:rowOff>106777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123304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5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138046</xdr:rowOff>
    </xdr:from>
    <xdr:to>
      <xdr:col>55</xdr:col>
      <xdr:colOff>0</xdr:colOff>
      <xdr:row>58</xdr:row>
      <xdr:rowOff>152351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82146"/>
          <a:ext cx="838200" cy="1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101846</xdr:rowOff>
    </xdr:from>
    <xdr:to>
      <xdr:col>50</xdr:col>
      <xdr:colOff>114300</xdr:colOff>
      <xdr:row>58</xdr:row>
      <xdr:rowOff>138046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45946"/>
          <a:ext cx="889000" cy="3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93122</xdr:rowOff>
    </xdr:from>
    <xdr:to>
      <xdr:col>45</xdr:col>
      <xdr:colOff>177800</xdr:colOff>
      <xdr:row>58</xdr:row>
      <xdr:rowOff>101846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37222"/>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93122</xdr:rowOff>
    </xdr:from>
    <xdr:to>
      <xdr:col>41</xdr:col>
      <xdr:colOff>50800</xdr:colOff>
      <xdr:row>58</xdr:row>
      <xdr:rowOff>128673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37222"/>
          <a:ext cx="889000" cy="3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101551</xdr:rowOff>
    </xdr:from>
    <xdr:to>
      <xdr:col>55</xdr:col>
      <xdr:colOff>50800</xdr:colOff>
      <xdr:row>59</xdr:row>
      <xdr:rowOff>31701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16478</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87246</xdr:rowOff>
    </xdr:from>
    <xdr:to>
      <xdr:col>50</xdr:col>
      <xdr:colOff>165100</xdr:colOff>
      <xdr:row>59</xdr:row>
      <xdr:rowOff>17396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8523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2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51046</xdr:rowOff>
    </xdr:from>
    <xdr:to>
      <xdr:col>46</xdr:col>
      <xdr:colOff>38100</xdr:colOff>
      <xdr:row>58</xdr:row>
      <xdr:rowOff>152646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9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143773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8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42322</xdr:rowOff>
    </xdr:from>
    <xdr:to>
      <xdr:col>41</xdr:col>
      <xdr:colOff>101600</xdr:colOff>
      <xdr:row>58</xdr:row>
      <xdr:rowOff>143922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135049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7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77873</xdr:rowOff>
    </xdr:from>
    <xdr:to>
      <xdr:col>36</xdr:col>
      <xdr:colOff>165100</xdr:colOff>
      <xdr:row>59</xdr:row>
      <xdr:rowOff>8023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170600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1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86520</xdr:rowOff>
    </xdr:from>
    <xdr:to>
      <xdr:col>55</xdr:col>
      <xdr:colOff>0</xdr:colOff>
      <xdr:row>79</xdr:row>
      <xdr:rowOff>92994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31070"/>
          <a:ext cx="8382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92994</xdr:rowOff>
    </xdr:from>
    <xdr:to>
      <xdr:col>50</xdr:col>
      <xdr:colOff>114300</xdr:colOff>
      <xdr:row>79</xdr:row>
      <xdr:rowOff>96631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37544"/>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92921</xdr:rowOff>
    </xdr:from>
    <xdr:to>
      <xdr:col>45</xdr:col>
      <xdr:colOff>177800</xdr:colOff>
      <xdr:row>79</xdr:row>
      <xdr:rowOff>96631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37471"/>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37269</xdr:rowOff>
    </xdr:from>
    <xdr:to>
      <xdr:col>41</xdr:col>
      <xdr:colOff>50800</xdr:colOff>
      <xdr:row>79</xdr:row>
      <xdr:rowOff>92921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1819"/>
          <a:ext cx="889000" cy="5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35720</xdr:rowOff>
    </xdr:from>
    <xdr:to>
      <xdr:col>55</xdr:col>
      <xdr:colOff>50800</xdr:colOff>
      <xdr:row>79</xdr:row>
      <xdr:rowOff>137320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122097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42194</xdr:rowOff>
    </xdr:from>
    <xdr:to>
      <xdr:col>50</xdr:col>
      <xdr:colOff>165100</xdr:colOff>
      <xdr:row>79</xdr:row>
      <xdr:rowOff>143794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134921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45831</xdr:rowOff>
    </xdr:from>
    <xdr:to>
      <xdr:col>46</xdr:col>
      <xdr:colOff>38100</xdr:colOff>
      <xdr:row>79</xdr:row>
      <xdr:rowOff>147431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138558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8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42121</xdr:rowOff>
    </xdr:from>
    <xdr:to>
      <xdr:col>41</xdr:col>
      <xdr:colOff>101600</xdr:colOff>
      <xdr:row>79</xdr:row>
      <xdr:rowOff>143721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134848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7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157919</xdr:rowOff>
    </xdr:from>
    <xdr:to>
      <xdr:col>36</xdr:col>
      <xdr:colOff>165100</xdr:colOff>
      <xdr:row>79</xdr:row>
      <xdr:rowOff>88069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79196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20529</xdr:rowOff>
    </xdr:from>
    <xdr:to>
      <xdr:col>55</xdr:col>
      <xdr:colOff>0</xdr:colOff>
      <xdr:row>99</xdr:row>
      <xdr:rowOff>25177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94079"/>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116855</xdr:rowOff>
    </xdr:from>
    <xdr:to>
      <xdr:col>50</xdr:col>
      <xdr:colOff>114300</xdr:colOff>
      <xdr:row>99</xdr:row>
      <xdr:rowOff>20529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8955"/>
          <a:ext cx="889000" cy="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114613</xdr:rowOff>
    </xdr:from>
    <xdr:to>
      <xdr:col>45</xdr:col>
      <xdr:colOff>177800</xdr:colOff>
      <xdr:row>98</xdr:row>
      <xdr:rowOff>116855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16713"/>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114613</xdr:rowOff>
    </xdr:from>
    <xdr:to>
      <xdr:col>41</xdr:col>
      <xdr:colOff>50800</xdr:colOff>
      <xdr:row>99</xdr:row>
      <xdr:rowOff>54084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16713"/>
          <a:ext cx="889000" cy="1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145827</xdr:rowOff>
    </xdr:from>
    <xdr:to>
      <xdr:col>55</xdr:col>
      <xdr:colOff>50800</xdr:colOff>
      <xdr:row>99</xdr:row>
      <xdr:rowOff>75977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60754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141179</xdr:rowOff>
    </xdr:from>
    <xdr:to>
      <xdr:col>50</xdr:col>
      <xdr:colOff>165100</xdr:colOff>
      <xdr:row>99</xdr:row>
      <xdr:rowOff>71329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62456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66055</xdr:rowOff>
    </xdr:from>
    <xdr:to>
      <xdr:col>46</xdr:col>
      <xdr:colOff>38100</xdr:colOff>
      <xdr:row>98</xdr:row>
      <xdr:rowOff>167655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158782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6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63813</xdr:rowOff>
    </xdr:from>
    <xdr:to>
      <xdr:col>41</xdr:col>
      <xdr:colOff>101600</xdr:colOff>
      <xdr:row>98</xdr:row>
      <xdr:rowOff>165413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156540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5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3284</xdr:rowOff>
    </xdr:from>
    <xdr:to>
      <xdr:col>36</xdr:col>
      <xdr:colOff>165100</xdr:colOff>
      <xdr:row>99</xdr:row>
      <xdr:rowOff>104884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96011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6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41704</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254"/>
          <a:ext cx="8382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41704</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8254"/>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41464</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8014"/>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162354</xdr:rowOff>
    </xdr:from>
    <xdr:to>
      <xdr:col>81</xdr:col>
      <xdr:colOff>101600</xdr:colOff>
      <xdr:row>39</xdr:row>
      <xdr:rowOff>92504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83631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162114</xdr:rowOff>
    </xdr:from>
    <xdr:to>
      <xdr:col>67</xdr:col>
      <xdr:colOff>101600</xdr:colOff>
      <xdr:row>39</xdr:row>
      <xdr:rowOff>92264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83391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111633</xdr:rowOff>
    </xdr:from>
    <xdr:to>
      <xdr:col>85</xdr:col>
      <xdr:colOff>127000</xdr:colOff>
      <xdr:row>77</xdr:row>
      <xdr:rowOff>124620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13283"/>
          <a:ext cx="838200" cy="1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122600</xdr:rowOff>
    </xdr:from>
    <xdr:to>
      <xdr:col>81</xdr:col>
      <xdr:colOff>50800</xdr:colOff>
      <xdr:row>77</xdr:row>
      <xdr:rowOff>124620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2425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122600</xdr:rowOff>
    </xdr:from>
    <xdr:to>
      <xdr:col>76</xdr:col>
      <xdr:colOff>114300</xdr:colOff>
      <xdr:row>77</xdr:row>
      <xdr:rowOff>128921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24250"/>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128921</xdr:rowOff>
    </xdr:from>
    <xdr:to>
      <xdr:col>71</xdr:col>
      <xdr:colOff>177800</xdr:colOff>
      <xdr:row>77</xdr:row>
      <xdr:rowOff>144428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3057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60833</xdr:rowOff>
    </xdr:from>
    <xdr:to>
      <xdr:col>85</xdr:col>
      <xdr:colOff>177800</xdr:colOff>
      <xdr:row>77</xdr:row>
      <xdr:rowOff>162433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39260</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4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73820</xdr:rowOff>
    </xdr:from>
    <xdr:to>
      <xdr:col>81</xdr:col>
      <xdr:colOff>101600</xdr:colOff>
      <xdr:row>78</xdr:row>
      <xdr:rowOff>3970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166547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71800</xdr:rowOff>
    </xdr:from>
    <xdr:to>
      <xdr:col>76</xdr:col>
      <xdr:colOff>165100</xdr:colOff>
      <xdr:row>78</xdr:row>
      <xdr:rowOff>1950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164527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78121</xdr:rowOff>
    </xdr:from>
    <xdr:to>
      <xdr:col>72</xdr:col>
      <xdr:colOff>38100</xdr:colOff>
      <xdr:row>78</xdr:row>
      <xdr:rowOff>8271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170848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7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93628</xdr:rowOff>
    </xdr:from>
    <xdr:to>
      <xdr:col>67</xdr:col>
      <xdr:colOff>101600</xdr:colOff>
      <xdr:row>78</xdr:row>
      <xdr:rowOff>23778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14905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8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94368</xdr:rowOff>
    </xdr:from>
    <xdr:to>
      <xdr:col>85</xdr:col>
      <xdr:colOff>127000</xdr:colOff>
      <xdr:row>98</xdr:row>
      <xdr:rowOff>158335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6468"/>
          <a:ext cx="838200" cy="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74056</xdr:rowOff>
    </xdr:from>
    <xdr:to>
      <xdr:col>81</xdr:col>
      <xdr:colOff>50800</xdr:colOff>
      <xdr:row>98</xdr:row>
      <xdr:rowOff>94368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6156"/>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74056</xdr:rowOff>
    </xdr:from>
    <xdr:to>
      <xdr:col>76</xdr:col>
      <xdr:colOff>114300</xdr:colOff>
      <xdr:row>99</xdr:row>
      <xdr:rowOff>18382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6156"/>
          <a:ext cx="889000" cy="1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18382</xdr:rowOff>
    </xdr:from>
    <xdr:to>
      <xdr:col>71</xdr:col>
      <xdr:colOff>177800</xdr:colOff>
      <xdr:row>99</xdr:row>
      <xdr:rowOff>20977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91932"/>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107535</xdr:rowOff>
    </xdr:from>
    <xdr:to>
      <xdr:col>85</xdr:col>
      <xdr:colOff>177800</xdr:colOff>
      <xdr:row>99</xdr:row>
      <xdr:rowOff>37685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22462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2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43568</xdr:rowOff>
    </xdr:from>
    <xdr:to>
      <xdr:col>81</xdr:col>
      <xdr:colOff>101600</xdr:colOff>
      <xdr:row>98</xdr:row>
      <xdr:rowOff>145168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136295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23256</xdr:rowOff>
    </xdr:from>
    <xdr:to>
      <xdr:col>76</xdr:col>
      <xdr:colOff>165100</xdr:colOff>
      <xdr:row>98</xdr:row>
      <xdr:rowOff>124856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115983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139032</xdr:rowOff>
    </xdr:from>
    <xdr:to>
      <xdr:col>72</xdr:col>
      <xdr:colOff>38100</xdr:colOff>
      <xdr:row>99</xdr:row>
      <xdr:rowOff>69182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60309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141627</xdr:rowOff>
    </xdr:from>
    <xdr:to>
      <xdr:col>67</xdr:col>
      <xdr:colOff>101600</xdr:colOff>
      <xdr:row>99</xdr:row>
      <xdr:rowOff>71777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62904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61391</xdr:rowOff>
    </xdr:from>
    <xdr:to>
      <xdr:col>116</xdr:col>
      <xdr:colOff>63500</xdr:colOff>
      <xdr:row>58</xdr:row>
      <xdr:rowOff>65953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05491"/>
          <a:ext cx="8382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61391</xdr:rowOff>
    </xdr:from>
    <xdr:to>
      <xdr:col>111</xdr:col>
      <xdr:colOff>177800</xdr:colOff>
      <xdr:row>58</xdr:row>
      <xdr:rowOff>62680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05491"/>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62680</xdr:rowOff>
    </xdr:from>
    <xdr:to>
      <xdr:col>107</xdr:col>
      <xdr:colOff>50800</xdr:colOff>
      <xdr:row>58</xdr:row>
      <xdr:rowOff>64664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06780"/>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64664</xdr:rowOff>
    </xdr:from>
    <xdr:to>
      <xdr:col>102</xdr:col>
      <xdr:colOff>114300</xdr:colOff>
      <xdr:row>58</xdr:row>
      <xdr:rowOff>65825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08764"/>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15153</xdr:rowOff>
    </xdr:from>
    <xdr:to>
      <xdr:col>116</xdr:col>
      <xdr:colOff>114300</xdr:colOff>
      <xdr:row>58</xdr:row>
      <xdr:rowOff>116753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145980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10591</xdr:rowOff>
    </xdr:from>
    <xdr:to>
      <xdr:col>112</xdr:col>
      <xdr:colOff>38100</xdr:colOff>
      <xdr:row>58</xdr:row>
      <xdr:rowOff>112191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5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128718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11880</xdr:rowOff>
    </xdr:from>
    <xdr:to>
      <xdr:col>107</xdr:col>
      <xdr:colOff>101600</xdr:colOff>
      <xdr:row>58</xdr:row>
      <xdr:rowOff>113480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13864</xdr:rowOff>
    </xdr:from>
    <xdr:to>
      <xdr:col>102</xdr:col>
      <xdr:colOff>165100</xdr:colOff>
      <xdr:row>58</xdr:row>
      <xdr:rowOff>115464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131991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3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15025</xdr:rowOff>
    </xdr:from>
    <xdr:to>
      <xdr:col>98</xdr:col>
      <xdr:colOff>38100</xdr:colOff>
      <xdr:row>58</xdr:row>
      <xdr:rowOff>116625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133152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3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151847</xdr:rowOff>
    </xdr:from>
    <xdr:to>
      <xdr:col>116</xdr:col>
      <xdr:colOff>63500</xdr:colOff>
      <xdr:row>76</xdr:row>
      <xdr:rowOff>90188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10597"/>
          <a:ext cx="8382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90188</xdr:rowOff>
    </xdr:from>
    <xdr:to>
      <xdr:col>111</xdr:col>
      <xdr:colOff>177800</xdr:colOff>
      <xdr:row>76</xdr:row>
      <xdr:rowOff>114029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0388"/>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98560</xdr:rowOff>
    </xdr:from>
    <xdr:to>
      <xdr:col>107</xdr:col>
      <xdr:colOff>50800</xdr:colOff>
      <xdr:row>76</xdr:row>
      <xdr:rowOff>114029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2876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98560</xdr:rowOff>
    </xdr:from>
    <xdr:to>
      <xdr:col>102</xdr:col>
      <xdr:colOff>114300</xdr:colOff>
      <xdr:row>76</xdr:row>
      <xdr:rowOff>120676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28760"/>
          <a:ext cx="889000" cy="2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101047</xdr:rowOff>
    </xdr:from>
    <xdr:to>
      <xdr:col>116</xdr:col>
      <xdr:colOff>114300</xdr:colOff>
      <xdr:row>76</xdr:row>
      <xdr:rowOff>31197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123924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39388</xdr:rowOff>
    </xdr:from>
    <xdr:to>
      <xdr:col>112</xdr:col>
      <xdr:colOff>38100</xdr:colOff>
      <xdr:row>76</xdr:row>
      <xdr:rowOff>140988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157516</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4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63229</xdr:rowOff>
    </xdr:from>
    <xdr:to>
      <xdr:col>107</xdr:col>
      <xdr:colOff>101600</xdr:colOff>
      <xdr:row>76</xdr:row>
      <xdr:rowOff>164829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9905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6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47760</xdr:rowOff>
    </xdr:from>
    <xdr:to>
      <xdr:col>102</xdr:col>
      <xdr:colOff>165100</xdr:colOff>
      <xdr:row>76</xdr:row>
      <xdr:rowOff>149360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165887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5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69876</xdr:rowOff>
    </xdr:from>
    <xdr:to>
      <xdr:col>98</xdr:col>
      <xdr:colOff>38100</xdr:colOff>
      <xdr:row>77</xdr:row>
      <xdr:rowOff>26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16553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7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83,397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く推移している。これは、これまで新規事業を抑制してきたことが主な要因となっており、今後においても公共施設等総合管理計画及び各個別施設計画に基づき、事業の取捨選択を徹底していくことで、事業量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北海道愛別町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
2,429
250.13
3,384,607
3,217,111
164,090
2,314,157
2,874,339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134842</xdr:rowOff>
    </xdr:from>
    <xdr:to>
      <xdr:col>24</xdr:col>
      <xdr:colOff>63500</xdr:colOff>
      <xdr:row>37</xdr:row>
      <xdr:rowOff>68319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07042"/>
          <a:ext cx="8382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68319</xdr:rowOff>
    </xdr:from>
    <xdr:to>
      <xdr:col>19</xdr:col>
      <xdr:colOff>177800</xdr:colOff>
      <xdr:row>37</xdr:row>
      <xdr:rowOff>75540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1969"/>
          <a:ext cx="889000" cy="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75540</xdr:rowOff>
    </xdr:from>
    <xdr:to>
      <xdr:col>15</xdr:col>
      <xdr:colOff>50800</xdr:colOff>
      <xdr:row>37</xdr:row>
      <xdr:rowOff>79159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9190"/>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79159</xdr:rowOff>
    </xdr:from>
    <xdr:to>
      <xdr:col>10</xdr:col>
      <xdr:colOff>114300</xdr:colOff>
      <xdr:row>37</xdr:row>
      <xdr:rowOff>85617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2809"/>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84042</xdr:rowOff>
    </xdr:from>
    <xdr:to>
      <xdr:col>24</xdr:col>
      <xdr:colOff>114300</xdr:colOff>
      <xdr:row>37</xdr:row>
      <xdr:rowOff>14192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106919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17519</xdr:rowOff>
    </xdr:from>
    <xdr:to>
      <xdr:col>20</xdr:col>
      <xdr:colOff>38100</xdr:colOff>
      <xdr:row>37</xdr:row>
      <xdr:rowOff>119119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110246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24740</xdr:rowOff>
    </xdr:from>
    <xdr:to>
      <xdr:col>15</xdr:col>
      <xdr:colOff>101600</xdr:colOff>
      <xdr:row>37</xdr:row>
      <xdr:rowOff>126340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117467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28359</xdr:rowOff>
    </xdr:from>
    <xdr:to>
      <xdr:col>10</xdr:col>
      <xdr:colOff>165100</xdr:colOff>
      <xdr:row>37</xdr:row>
      <xdr:rowOff>129959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121086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34817</xdr:rowOff>
    </xdr:from>
    <xdr:to>
      <xdr:col>6</xdr:col>
      <xdr:colOff>38100</xdr:colOff>
      <xdr:row>37</xdr:row>
      <xdr:rowOff>136417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127544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61173</xdr:rowOff>
    </xdr:from>
    <xdr:to>
      <xdr:col>24</xdr:col>
      <xdr:colOff>63500</xdr:colOff>
      <xdr:row>57</xdr:row>
      <xdr:rowOff>76180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33823"/>
          <a:ext cx="838200" cy="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52319</xdr:rowOff>
    </xdr:from>
    <xdr:to>
      <xdr:col>19</xdr:col>
      <xdr:colOff>177800</xdr:colOff>
      <xdr:row>57</xdr:row>
      <xdr:rowOff>61173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24969"/>
          <a:ext cx="8890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19125</xdr:rowOff>
    </xdr:from>
    <xdr:to>
      <xdr:col>15</xdr:col>
      <xdr:colOff>50800</xdr:colOff>
      <xdr:row>57</xdr:row>
      <xdr:rowOff>52319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91775"/>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19125</xdr:rowOff>
    </xdr:from>
    <xdr:to>
      <xdr:col>10</xdr:col>
      <xdr:colOff>114300</xdr:colOff>
      <xdr:row>57</xdr:row>
      <xdr:rowOff>98653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91775"/>
          <a:ext cx="889000" cy="7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25380</xdr:rowOff>
    </xdr:from>
    <xdr:to>
      <xdr:col>24</xdr:col>
      <xdr:colOff>114300</xdr:colOff>
      <xdr:row>57</xdr:row>
      <xdr:rowOff>126980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111757</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1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10373</xdr:rowOff>
    </xdr:from>
    <xdr:to>
      <xdr:col>20</xdr:col>
      <xdr:colOff>38100</xdr:colOff>
      <xdr:row>57</xdr:row>
      <xdr:rowOff>111973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103100</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7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1519</xdr:rowOff>
    </xdr:from>
    <xdr:to>
      <xdr:col>15</xdr:col>
      <xdr:colOff>101600</xdr:colOff>
      <xdr:row>57</xdr:row>
      <xdr:rowOff>103119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94246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6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139775</xdr:rowOff>
    </xdr:from>
    <xdr:to>
      <xdr:col>10</xdr:col>
      <xdr:colOff>165100</xdr:colOff>
      <xdr:row>57</xdr:row>
      <xdr:rowOff>69925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61052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47853</xdr:rowOff>
    </xdr:from>
    <xdr:to>
      <xdr:col>6</xdr:col>
      <xdr:colOff>38100</xdr:colOff>
      <xdr:row>57</xdr:row>
      <xdr:rowOff>149453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140580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2209</xdr:rowOff>
    </xdr:from>
    <xdr:to>
      <xdr:col>24</xdr:col>
      <xdr:colOff>63500</xdr:colOff>
      <xdr:row>76</xdr:row>
      <xdr:rowOff>51127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032409"/>
          <a:ext cx="838200" cy="4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2209</xdr:rowOff>
    </xdr:from>
    <xdr:to>
      <xdr:col>19</xdr:col>
      <xdr:colOff>177800</xdr:colOff>
      <xdr:row>76</xdr:row>
      <xdr:rowOff>69520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32409"/>
          <a:ext cx="889000"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69520</xdr:rowOff>
    </xdr:from>
    <xdr:to>
      <xdr:col>15</xdr:col>
      <xdr:colOff>50800</xdr:colOff>
      <xdr:row>76</xdr:row>
      <xdr:rowOff>134327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99720"/>
          <a:ext cx="889000" cy="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134327</xdr:rowOff>
    </xdr:from>
    <xdr:to>
      <xdr:col>10</xdr:col>
      <xdr:colOff>114300</xdr:colOff>
      <xdr:row>76</xdr:row>
      <xdr:rowOff>146000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64527"/>
          <a:ext cx="889000" cy="1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327</xdr:rowOff>
    </xdr:from>
    <xdr:to>
      <xdr:col>24</xdr:col>
      <xdr:colOff>114300</xdr:colOff>
      <xdr:row>76</xdr:row>
      <xdr:rowOff>101927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150204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0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122858</xdr:rowOff>
    </xdr:from>
    <xdr:to>
      <xdr:col>20</xdr:col>
      <xdr:colOff>38100</xdr:colOff>
      <xdr:row>76</xdr:row>
      <xdr:rowOff>53008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69535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5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18720</xdr:rowOff>
    </xdr:from>
    <xdr:to>
      <xdr:col>15</xdr:col>
      <xdr:colOff>101600</xdr:colOff>
      <xdr:row>76</xdr:row>
      <xdr:rowOff>120320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111447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83527</xdr:rowOff>
    </xdr:from>
    <xdr:to>
      <xdr:col>10</xdr:col>
      <xdr:colOff>165100</xdr:colOff>
      <xdr:row>77</xdr:row>
      <xdr:rowOff>13677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0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95200</xdr:rowOff>
    </xdr:from>
    <xdr:to>
      <xdr:col>6</xdr:col>
      <xdr:colOff>38100</xdr:colOff>
      <xdr:row>77</xdr:row>
      <xdr:rowOff>25350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1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88636</xdr:rowOff>
    </xdr:from>
    <xdr:to>
      <xdr:col>24</xdr:col>
      <xdr:colOff>63500</xdr:colOff>
      <xdr:row>97</xdr:row>
      <xdr:rowOff>168960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19286"/>
          <a:ext cx="838200" cy="8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159266</xdr:rowOff>
    </xdr:from>
    <xdr:to>
      <xdr:col>19</xdr:col>
      <xdr:colOff>177800</xdr:colOff>
      <xdr:row>97</xdr:row>
      <xdr:rowOff>168960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89916"/>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159266</xdr:rowOff>
    </xdr:from>
    <xdr:to>
      <xdr:col>15</xdr:col>
      <xdr:colOff>50800</xdr:colOff>
      <xdr:row>97</xdr:row>
      <xdr:rowOff>166026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89916"/>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153510</xdr:rowOff>
    </xdr:from>
    <xdr:to>
      <xdr:col>10</xdr:col>
      <xdr:colOff>114300</xdr:colOff>
      <xdr:row>97</xdr:row>
      <xdr:rowOff>166026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84160"/>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37836</xdr:rowOff>
    </xdr:from>
    <xdr:to>
      <xdr:col>24</xdr:col>
      <xdr:colOff>114300</xdr:colOff>
      <xdr:row>97</xdr:row>
      <xdr:rowOff>139436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60713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1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118160</xdr:rowOff>
    </xdr:from>
    <xdr:to>
      <xdr:col>20</xdr:col>
      <xdr:colOff>38100</xdr:colOff>
      <xdr:row>98</xdr:row>
      <xdr:rowOff>48310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39437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4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108466</xdr:rowOff>
    </xdr:from>
    <xdr:to>
      <xdr:col>15</xdr:col>
      <xdr:colOff>101600</xdr:colOff>
      <xdr:row>98</xdr:row>
      <xdr:rowOff>38616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29743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3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115226</xdr:rowOff>
    </xdr:from>
    <xdr:to>
      <xdr:col>10</xdr:col>
      <xdr:colOff>165100</xdr:colOff>
      <xdr:row>98</xdr:row>
      <xdr:rowOff>45376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4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36503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3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102710</xdr:rowOff>
    </xdr:from>
    <xdr:to>
      <xdr:col>6</xdr:col>
      <xdr:colOff>38100</xdr:colOff>
      <xdr:row>98</xdr:row>
      <xdr:rowOff>32860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49387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50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21916</xdr:rowOff>
    </xdr:from>
    <xdr:to>
      <xdr:col>55</xdr:col>
      <xdr:colOff>0</xdr:colOff>
      <xdr:row>38</xdr:row>
      <xdr:rowOff>57295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37016"/>
          <a:ext cx="8382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21916</xdr:rowOff>
    </xdr:from>
    <xdr:to>
      <xdr:col>50</xdr:col>
      <xdr:colOff>114300</xdr:colOff>
      <xdr:row>38</xdr:row>
      <xdr:rowOff>71882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37016"/>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71882</xdr:rowOff>
    </xdr:from>
    <xdr:to>
      <xdr:col>45</xdr:col>
      <xdr:colOff>177800</xdr:colOff>
      <xdr:row>38</xdr:row>
      <xdr:rowOff>117166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86982"/>
          <a:ext cx="8890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117166</xdr:rowOff>
    </xdr:from>
    <xdr:to>
      <xdr:col>41</xdr:col>
      <xdr:colOff>50800</xdr:colOff>
      <xdr:row>38</xdr:row>
      <xdr:rowOff>149715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2266"/>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6495</xdr:rowOff>
    </xdr:from>
    <xdr:to>
      <xdr:col>55</xdr:col>
      <xdr:colOff>50800</xdr:colOff>
      <xdr:row>38</xdr:row>
      <xdr:rowOff>108095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29372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142566</xdr:rowOff>
    </xdr:from>
    <xdr:to>
      <xdr:col>50</xdr:col>
      <xdr:colOff>165100</xdr:colOff>
      <xdr:row>38</xdr:row>
      <xdr:rowOff>72716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6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21082</xdr:rowOff>
    </xdr:from>
    <xdr:to>
      <xdr:col>46</xdr:col>
      <xdr:colOff>38100</xdr:colOff>
      <xdr:row>38</xdr:row>
      <xdr:rowOff>122682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139209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66366</xdr:rowOff>
    </xdr:from>
    <xdr:to>
      <xdr:col>41</xdr:col>
      <xdr:colOff>101600</xdr:colOff>
      <xdr:row>38</xdr:row>
      <xdr:rowOff>167966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13043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5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98915</xdr:rowOff>
    </xdr:from>
    <xdr:to>
      <xdr:col>36</xdr:col>
      <xdr:colOff>165100</xdr:colOff>
      <xdr:row>39</xdr:row>
      <xdr:rowOff>29065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45592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8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131828</xdr:rowOff>
    </xdr:from>
    <xdr:to>
      <xdr:col>55</xdr:col>
      <xdr:colOff>0</xdr:colOff>
      <xdr:row>57</xdr:row>
      <xdr:rowOff>136855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4478"/>
          <a:ext cx="8382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102701</xdr:rowOff>
    </xdr:from>
    <xdr:to>
      <xdr:col>50</xdr:col>
      <xdr:colOff>114300</xdr:colOff>
      <xdr:row>57</xdr:row>
      <xdr:rowOff>131828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75351"/>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102701</xdr:rowOff>
    </xdr:from>
    <xdr:to>
      <xdr:col>45</xdr:col>
      <xdr:colOff>177800</xdr:colOff>
      <xdr:row>57</xdr:row>
      <xdr:rowOff>131869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75351"/>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123522</xdr:rowOff>
    </xdr:from>
    <xdr:to>
      <xdr:col>41</xdr:col>
      <xdr:colOff>50800</xdr:colOff>
      <xdr:row>57</xdr:row>
      <xdr:rowOff>131869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96172"/>
          <a:ext cx="8890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86055</xdr:rowOff>
    </xdr:from>
    <xdr:to>
      <xdr:col>55</xdr:col>
      <xdr:colOff>50800</xdr:colOff>
      <xdr:row>58</xdr:row>
      <xdr:rowOff>16205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81028</xdr:rowOff>
    </xdr:from>
    <xdr:to>
      <xdr:col>50</xdr:col>
      <xdr:colOff>165100</xdr:colOff>
      <xdr:row>58</xdr:row>
      <xdr:rowOff>11178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2305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51901</xdr:rowOff>
    </xdr:from>
    <xdr:to>
      <xdr:col>46</xdr:col>
      <xdr:colOff>38100</xdr:colOff>
      <xdr:row>57</xdr:row>
      <xdr:rowOff>153501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144628</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1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81069</xdr:rowOff>
    </xdr:from>
    <xdr:to>
      <xdr:col>41</xdr:col>
      <xdr:colOff>101600</xdr:colOff>
      <xdr:row>58</xdr:row>
      <xdr:rowOff>11219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2346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72722</xdr:rowOff>
    </xdr:from>
    <xdr:to>
      <xdr:col>36</xdr:col>
      <xdr:colOff>165100</xdr:colOff>
      <xdr:row>58</xdr:row>
      <xdr:rowOff>2872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165449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3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9154</xdr:rowOff>
    </xdr:from>
    <xdr:to>
      <xdr:col>55</xdr:col>
      <xdr:colOff>0</xdr:colOff>
      <xdr:row>78</xdr:row>
      <xdr:rowOff>92521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82254"/>
          <a:ext cx="838200"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9154</xdr:rowOff>
    </xdr:from>
    <xdr:to>
      <xdr:col>50</xdr:col>
      <xdr:colOff>114300</xdr:colOff>
      <xdr:row>78</xdr:row>
      <xdr:rowOff>64674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82254"/>
          <a:ext cx="889000" cy="5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63325</xdr:rowOff>
    </xdr:from>
    <xdr:to>
      <xdr:col>45</xdr:col>
      <xdr:colOff>177800</xdr:colOff>
      <xdr:row>78</xdr:row>
      <xdr:rowOff>64674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6425"/>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63325</xdr:rowOff>
    </xdr:from>
    <xdr:to>
      <xdr:col>41</xdr:col>
      <xdr:colOff>50800</xdr:colOff>
      <xdr:row>78</xdr:row>
      <xdr:rowOff>134266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36425"/>
          <a:ext cx="889000" cy="7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41721</xdr:rowOff>
    </xdr:from>
    <xdr:to>
      <xdr:col>55</xdr:col>
      <xdr:colOff>50800</xdr:colOff>
      <xdr:row>78</xdr:row>
      <xdr:rowOff>143321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128098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129804</xdr:rowOff>
    </xdr:from>
    <xdr:to>
      <xdr:col>50</xdr:col>
      <xdr:colOff>165100</xdr:colOff>
      <xdr:row>78</xdr:row>
      <xdr:rowOff>59954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51081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2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13874</xdr:rowOff>
    </xdr:from>
    <xdr:to>
      <xdr:col>46</xdr:col>
      <xdr:colOff>38100</xdr:colOff>
      <xdr:row>78</xdr:row>
      <xdr:rowOff>115474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8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12525</xdr:rowOff>
    </xdr:from>
    <xdr:to>
      <xdr:col>41</xdr:col>
      <xdr:colOff>101600</xdr:colOff>
      <xdr:row>78</xdr:row>
      <xdr:rowOff>114125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105252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83466</xdr:rowOff>
    </xdr:from>
    <xdr:to>
      <xdr:col>36</xdr:col>
      <xdr:colOff>165100</xdr:colOff>
      <xdr:row>79</xdr:row>
      <xdr:rowOff>13616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153774</xdr:rowOff>
    </xdr:from>
    <xdr:to>
      <xdr:col>55</xdr:col>
      <xdr:colOff>0</xdr:colOff>
      <xdr:row>97</xdr:row>
      <xdr:rowOff>155618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84424"/>
          <a:ext cx="8382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109799</xdr:rowOff>
    </xdr:from>
    <xdr:to>
      <xdr:col>50</xdr:col>
      <xdr:colOff>114300</xdr:colOff>
      <xdr:row>97</xdr:row>
      <xdr:rowOff>155618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40449"/>
          <a:ext cx="8890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109799</xdr:rowOff>
    </xdr:from>
    <xdr:to>
      <xdr:col>45</xdr:col>
      <xdr:colOff>177800</xdr:colOff>
      <xdr:row>97</xdr:row>
      <xdr:rowOff>119915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4044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119915</xdr:rowOff>
    </xdr:from>
    <xdr:to>
      <xdr:col>41</xdr:col>
      <xdr:colOff>50800</xdr:colOff>
      <xdr:row>97</xdr:row>
      <xdr:rowOff>147917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50565"/>
          <a:ext cx="8890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102974</xdr:rowOff>
    </xdr:from>
    <xdr:to>
      <xdr:col>55</xdr:col>
      <xdr:colOff>50800</xdr:colOff>
      <xdr:row>98</xdr:row>
      <xdr:rowOff>33124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125851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8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104818</xdr:rowOff>
    </xdr:from>
    <xdr:to>
      <xdr:col>50</xdr:col>
      <xdr:colOff>165100</xdr:colOff>
      <xdr:row>98</xdr:row>
      <xdr:rowOff>34968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51495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58999</xdr:rowOff>
    </xdr:from>
    <xdr:to>
      <xdr:col>46</xdr:col>
      <xdr:colOff>38100</xdr:colOff>
      <xdr:row>97</xdr:row>
      <xdr:rowOff>160599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5676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6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69115</xdr:rowOff>
    </xdr:from>
    <xdr:to>
      <xdr:col>41</xdr:col>
      <xdr:colOff>101600</xdr:colOff>
      <xdr:row>97</xdr:row>
      <xdr:rowOff>170715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15792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7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97117</xdr:rowOff>
    </xdr:from>
    <xdr:to>
      <xdr:col>36</xdr:col>
      <xdr:colOff>165100</xdr:colOff>
      <xdr:row>98</xdr:row>
      <xdr:rowOff>27267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43794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0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156580</xdr:rowOff>
    </xdr:from>
    <xdr:to>
      <xdr:col>85</xdr:col>
      <xdr:colOff>127000</xdr:colOff>
      <xdr:row>36</xdr:row>
      <xdr:rowOff>157055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28780"/>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157055</xdr:rowOff>
    </xdr:from>
    <xdr:to>
      <xdr:col>81</xdr:col>
      <xdr:colOff>50800</xdr:colOff>
      <xdr:row>36</xdr:row>
      <xdr:rowOff>161984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29255"/>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60207</xdr:rowOff>
    </xdr:from>
    <xdr:to>
      <xdr:col>76</xdr:col>
      <xdr:colOff>114300</xdr:colOff>
      <xdr:row>36</xdr:row>
      <xdr:rowOff>161984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32407"/>
          <a:ext cx="889000" cy="10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60207</xdr:rowOff>
    </xdr:from>
    <xdr:to>
      <xdr:col>71</xdr:col>
      <xdr:colOff>177800</xdr:colOff>
      <xdr:row>37</xdr:row>
      <xdr:rowOff>50258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32407"/>
          <a:ext cx="889000" cy="16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105780</xdr:rowOff>
    </xdr:from>
    <xdr:to>
      <xdr:col>85</xdr:col>
      <xdr:colOff>177800</xdr:colOff>
      <xdr:row>37</xdr:row>
      <xdr:rowOff>35930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128657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106255</xdr:rowOff>
    </xdr:from>
    <xdr:to>
      <xdr:col>81</xdr:col>
      <xdr:colOff>101600</xdr:colOff>
      <xdr:row>37</xdr:row>
      <xdr:rowOff>36405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52932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111184</xdr:rowOff>
    </xdr:from>
    <xdr:to>
      <xdr:col>76</xdr:col>
      <xdr:colOff>165100</xdr:colOff>
      <xdr:row>37</xdr:row>
      <xdr:rowOff>41334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57861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9407</xdr:rowOff>
    </xdr:from>
    <xdr:to>
      <xdr:col>72</xdr:col>
      <xdr:colOff>38100</xdr:colOff>
      <xdr:row>36</xdr:row>
      <xdr:rowOff>111007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127534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5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170908</xdr:rowOff>
    </xdr:from>
    <xdr:to>
      <xdr:col>67</xdr:col>
      <xdr:colOff>101600</xdr:colOff>
      <xdr:row>37</xdr:row>
      <xdr:rowOff>101058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117585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1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8316</xdr:rowOff>
    </xdr:from>
    <xdr:to>
      <xdr:col>85</xdr:col>
      <xdr:colOff>127000</xdr:colOff>
      <xdr:row>58</xdr:row>
      <xdr:rowOff>8672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52416"/>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150608</xdr:rowOff>
    </xdr:from>
    <xdr:to>
      <xdr:col>81</xdr:col>
      <xdr:colOff>50800</xdr:colOff>
      <xdr:row>58</xdr:row>
      <xdr:rowOff>8316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23258"/>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150608</xdr:rowOff>
    </xdr:from>
    <xdr:to>
      <xdr:col>76</xdr:col>
      <xdr:colOff>114300</xdr:colOff>
      <xdr:row>57</xdr:row>
      <xdr:rowOff>156521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23258"/>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156521</xdr:rowOff>
    </xdr:from>
    <xdr:to>
      <xdr:col>71</xdr:col>
      <xdr:colOff>177800</xdr:colOff>
      <xdr:row>58</xdr:row>
      <xdr:rowOff>7542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29171"/>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129322</xdr:rowOff>
    </xdr:from>
    <xdr:to>
      <xdr:col>85</xdr:col>
      <xdr:colOff>177800</xdr:colOff>
      <xdr:row>58</xdr:row>
      <xdr:rowOff>59472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44249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1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128966</xdr:rowOff>
    </xdr:from>
    <xdr:to>
      <xdr:col>81</xdr:col>
      <xdr:colOff>101600</xdr:colOff>
      <xdr:row>58</xdr:row>
      <xdr:rowOff>59116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50243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9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99808</xdr:rowOff>
    </xdr:from>
    <xdr:to>
      <xdr:col>76</xdr:col>
      <xdr:colOff>165100</xdr:colOff>
      <xdr:row>58</xdr:row>
      <xdr:rowOff>29958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21085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105721</xdr:rowOff>
    </xdr:from>
    <xdr:to>
      <xdr:col>72</xdr:col>
      <xdr:colOff>38100</xdr:colOff>
      <xdr:row>58</xdr:row>
      <xdr:rowOff>35871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26998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128192</xdr:rowOff>
    </xdr:from>
    <xdr:to>
      <xdr:col>67</xdr:col>
      <xdr:colOff>101600</xdr:colOff>
      <xdr:row>58</xdr:row>
      <xdr:rowOff>58342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49469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9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41704</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6254"/>
          <a:ext cx="8382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41704</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6254"/>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41464</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6014"/>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162354</xdr:rowOff>
    </xdr:from>
    <xdr:to>
      <xdr:col>81</xdr:col>
      <xdr:colOff>101600</xdr:colOff>
      <xdr:row>79</xdr:row>
      <xdr:rowOff>92504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83631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162114</xdr:rowOff>
    </xdr:from>
    <xdr:to>
      <xdr:col>67</xdr:col>
      <xdr:colOff>101600</xdr:colOff>
      <xdr:row>79</xdr:row>
      <xdr:rowOff>92264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83391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111633</xdr:rowOff>
    </xdr:from>
    <xdr:to>
      <xdr:col>85</xdr:col>
      <xdr:colOff>127000</xdr:colOff>
      <xdr:row>97</xdr:row>
      <xdr:rowOff>124620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42283"/>
          <a:ext cx="838200" cy="1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122600</xdr:rowOff>
    </xdr:from>
    <xdr:to>
      <xdr:col>81</xdr:col>
      <xdr:colOff>50800</xdr:colOff>
      <xdr:row>97</xdr:row>
      <xdr:rowOff>124620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5325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122600</xdr:rowOff>
    </xdr:from>
    <xdr:to>
      <xdr:col>76</xdr:col>
      <xdr:colOff>114300</xdr:colOff>
      <xdr:row>97</xdr:row>
      <xdr:rowOff>128921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53250"/>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128921</xdr:rowOff>
    </xdr:from>
    <xdr:to>
      <xdr:col>71</xdr:col>
      <xdr:colOff>177800</xdr:colOff>
      <xdr:row>97</xdr:row>
      <xdr:rowOff>144428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5957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60833</xdr:rowOff>
    </xdr:from>
    <xdr:to>
      <xdr:col>85</xdr:col>
      <xdr:colOff>177800</xdr:colOff>
      <xdr:row>97</xdr:row>
      <xdr:rowOff>162433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39260</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6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73820</xdr:rowOff>
    </xdr:from>
    <xdr:to>
      <xdr:col>81</xdr:col>
      <xdr:colOff>101600</xdr:colOff>
      <xdr:row>98</xdr:row>
      <xdr:rowOff>3970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166547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9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71800</xdr:rowOff>
    </xdr:from>
    <xdr:to>
      <xdr:col>76</xdr:col>
      <xdr:colOff>165100</xdr:colOff>
      <xdr:row>98</xdr:row>
      <xdr:rowOff>1950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164527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9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78121</xdr:rowOff>
    </xdr:from>
    <xdr:to>
      <xdr:col>72</xdr:col>
      <xdr:colOff>38100</xdr:colOff>
      <xdr:row>98</xdr:row>
      <xdr:rowOff>8271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170848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0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93628</xdr:rowOff>
    </xdr:from>
    <xdr:to>
      <xdr:col>67</xdr:col>
      <xdr:colOff>101600</xdr:colOff>
      <xdr:row>98</xdr:row>
      <xdr:rowOff>23778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14905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1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土木費が住民一人当たり</a:t>
          </a:r>
          <a:r>
            <a:rPr kumimoji="1" lang="en-US" altLang="ja-JP" sz="1300">
              <a:latin typeface="ＭＳ Ｐゴシック" panose="020B0600070205080204" pitchFamily="50" charset="-128"/>
              <a:ea typeface="ＭＳ Ｐゴシック" panose="020B0600070205080204" pitchFamily="50" charset="-128"/>
            </a:rPr>
            <a:t>176,381</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数値となっている。主な要因としては、継続事業として実施している公営住宅の整備事業や公共施設長寿命化修繕事業による橋梁及びトンネルの長寿命化のための事業費が増加していることが要因である。また、消防費が住民一人当たり</a:t>
          </a:r>
          <a:r>
            <a:rPr kumimoji="1" lang="en-US" altLang="ja-JP" sz="1300">
              <a:latin typeface="ＭＳ Ｐゴシック" panose="020B0600070205080204" pitchFamily="50" charset="-128"/>
              <a:ea typeface="ＭＳ Ｐゴシック" panose="020B0600070205080204" pitchFamily="50" charset="-128"/>
            </a:rPr>
            <a:t>71,308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円となっており、類似団体平均に比べ高い数値となっているが、主な要因としては、消防団のポンプ自動車の更新時期を迎えていることが要因である。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普通建設事業費等の抑制により実質単年度収支については黒字となっている。今後も引き続き経費節減等により財政の健全化を図っていく。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北海道愛別町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も赤字額は発生していないが、今後において上下水道事業に係るインフラの老朽化に伴う整備や、高齢化等に伴う介護保険事業に係る保険給付費の増加が見込まれることから、更なる経費の適正化を図り、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3384607</v>
      </c>
      <c r="BO4" s="449"/>
      <c r="BP4" s="449"/>
      <c r="BQ4" s="449"/>
      <c r="BR4" s="449"/>
      <c r="BS4" s="449"/>
      <c r="BT4" s="449"/>
      <c r="BU4" s="450"/>
      <c r="BV4" s="448">
        <v>3552219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7.1</v>
      </c>
      <c r="CU4" s="589"/>
      <c r="CV4" s="589"/>
      <c r="CW4" s="589"/>
      <c r="CX4" s="589"/>
      <c r="CY4" s="589"/>
      <c r="CZ4" s="589"/>
      <c r="DA4" s="590"/>
      <c r="DB4" s="588">
        <v>6.3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3217111</v>
      </c>
      <c r="BO5" s="420"/>
      <c r="BP5" s="420"/>
      <c r="BQ5" s="420"/>
      <c r="BR5" s="420"/>
      <c r="BS5" s="420"/>
      <c r="BT5" s="420"/>
      <c r="BU5" s="421"/>
      <c r="BV5" s="419">
        <v>3408516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89.8</v>
      </c>
      <c r="CU5" s="417"/>
      <c r="CV5" s="417"/>
      <c r="CW5" s="417"/>
      <c r="CX5" s="417"/>
      <c r="CY5" s="417"/>
      <c r="CZ5" s="417"/>
      <c r="DA5" s="418"/>
      <c r="DB5" s="416">
        <v>89.8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167496</v>
      </c>
      <c r="BO6" s="420"/>
      <c r="BP6" s="420"/>
      <c r="BQ6" s="420"/>
      <c r="BR6" s="420"/>
      <c r="BS6" s="420"/>
      <c r="BT6" s="420"/>
      <c r="BU6" s="421"/>
      <c r="BV6" s="419">
        <v>143703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90.2</v>
      </c>
      <c r="CU6" s="563"/>
      <c r="CV6" s="563"/>
      <c r="CW6" s="563"/>
      <c r="CX6" s="563"/>
      <c r="CY6" s="563"/>
      <c r="CZ6" s="563"/>
      <c r="DA6" s="564"/>
      <c r="DB6" s="562">
        <v>90.6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3406</v>
      </c>
      <c r="BO7" s="420"/>
      <c r="BP7" s="420"/>
      <c r="BQ7" s="420"/>
      <c r="BR7" s="420"/>
      <c r="BS7" s="420"/>
      <c r="BT7" s="420"/>
      <c r="BU7" s="421"/>
      <c r="BV7" s="419">
        <v>1000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2314157</v>
      </c>
      <c r="CU7" s="420"/>
      <c r="CV7" s="420"/>
      <c r="CW7" s="420"/>
      <c r="CX7" s="420"/>
      <c r="CY7" s="420"/>
      <c r="CZ7" s="420"/>
      <c r="DA7" s="421"/>
      <c r="DB7" s="419">
        <v>2268397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164090</v>
      </c>
      <c r="BO8" s="420"/>
      <c r="BP8" s="420"/>
      <c r="BQ8" s="420"/>
      <c r="BR8" s="420"/>
      <c r="BS8" s="420"/>
      <c r="BT8" s="420"/>
      <c r="BU8" s="421"/>
      <c r="BV8" s="419">
        <v>142703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2605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21387</v>
      </c>
      <c r="BO9" s="420"/>
      <c r="BP9" s="420"/>
      <c r="BQ9" s="420"/>
      <c r="BR9" s="420"/>
      <c r="BS9" s="420"/>
      <c r="BT9" s="420"/>
      <c r="BU9" s="421"/>
      <c r="BV9" s="419">
        <v>41653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11.8</v>
      </c>
      <c r="CU9" s="417"/>
      <c r="CV9" s="417"/>
      <c r="CW9" s="417"/>
      <c r="CX9" s="417"/>
      <c r="CY9" s="417"/>
      <c r="CZ9" s="417"/>
      <c r="DA9" s="418"/>
      <c r="DB9" s="416">
        <v>11.3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2976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379</v>
      </c>
      <c r="BO10" s="420"/>
      <c r="BP10" s="420"/>
      <c r="BQ10" s="420"/>
      <c r="BR10" s="420"/>
      <c r="BS10" s="420"/>
      <c r="BT10" s="420"/>
      <c r="BU10" s="421"/>
      <c r="BV10" s="419">
        <v>487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2480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101080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2429</v>
      </c>
      <c r="S13" s="507"/>
      <c r="T13" s="507"/>
      <c r="U13" s="507"/>
      <c r="V13" s="508"/>
      <c r="W13" s="509" t="s">
        <v>131</v>
      </c>
      <c r="X13" s="405"/>
      <c r="Y13" s="405"/>
      <c r="Z13" s="405"/>
      <c r="AA13" s="405"/>
      <c r="AB13" s="406"/>
      <c r="AC13" s="372">
        <v>378</v>
      </c>
      <c r="AD13" s="373"/>
      <c r="AE13" s="373"/>
      <c r="AF13" s="373"/>
      <c r="AG13" s="374"/>
      <c r="AH13" s="372">
        <v>435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21766</v>
      </c>
      <c r="BO13" s="420"/>
      <c r="BP13" s="420"/>
      <c r="BQ13" s="420"/>
      <c r="BR13" s="420"/>
      <c r="BS13" s="420"/>
      <c r="BT13" s="420"/>
      <c r="BU13" s="421"/>
      <c r="BV13" s="419">
        <v>-58940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8.1999999999999993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2569</v>
      </c>
      <c r="S14" s="507"/>
      <c r="T14" s="507"/>
      <c r="U14" s="507"/>
      <c r="V14" s="508"/>
      <c r="W14" s="510"/>
      <c r="X14" s="408"/>
      <c r="Y14" s="408"/>
      <c r="Z14" s="408"/>
      <c r="AA14" s="408"/>
      <c r="AB14" s="409"/>
      <c r="AC14" s="499">
        <v>30</v>
      </c>
      <c r="AD14" s="500"/>
      <c r="AE14" s="500"/>
      <c r="AF14" s="500"/>
      <c r="AG14" s="501"/>
      <c r="AH14" s="499">
        <v>30.6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2528</v>
      </c>
      <c r="S15" s="507"/>
      <c r="T15" s="507"/>
      <c r="U15" s="507"/>
      <c r="V15" s="508"/>
      <c r="W15" s="509" t="s">
        <v>137</v>
      </c>
      <c r="X15" s="405"/>
      <c r="Y15" s="405"/>
      <c r="Z15" s="405"/>
      <c r="AA15" s="405"/>
      <c r="AB15" s="406"/>
      <c r="AC15" s="372">
        <v>187</v>
      </c>
      <c r="AD15" s="373"/>
      <c r="AE15" s="373"/>
      <c r="AF15" s="373"/>
      <c r="AG15" s="374"/>
      <c r="AH15" s="372">
        <v>225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328958</v>
      </c>
      <c r="BO15" s="449"/>
      <c r="BP15" s="449"/>
      <c r="BQ15" s="449"/>
      <c r="BR15" s="449"/>
      <c r="BS15" s="449"/>
      <c r="BT15" s="449"/>
      <c r="BU15" s="450"/>
      <c r="BV15" s="448">
        <v>334112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14.8</v>
      </c>
      <c r="AD16" s="500"/>
      <c r="AE16" s="500"/>
      <c r="AF16" s="500"/>
      <c r="AG16" s="501"/>
      <c r="AH16" s="499">
        <v>15.8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2235659</v>
      </c>
      <c r="BO16" s="420"/>
      <c r="BP16" s="420"/>
      <c r="BQ16" s="420"/>
      <c r="BR16" s="420"/>
      <c r="BS16" s="420"/>
      <c r="BT16" s="420"/>
      <c r="BU16" s="421"/>
      <c r="BV16" s="419">
        <v>2175587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695</v>
      </c>
      <c r="AD17" s="373"/>
      <c r="AE17" s="373"/>
      <c r="AF17" s="373"/>
      <c r="AG17" s="374"/>
      <c r="AH17" s="372">
        <v>762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398884</v>
      </c>
      <c r="BO17" s="420"/>
      <c r="BP17" s="420"/>
      <c r="BQ17" s="420"/>
      <c r="BR17" s="420"/>
      <c r="BS17" s="420"/>
      <c r="BT17" s="420"/>
      <c r="BU17" s="421"/>
      <c r="BV17" s="419">
        <v>408161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250.13</v>
      </c>
      <c r="M18" s="472"/>
      <c r="N18" s="472"/>
      <c r="O18" s="472"/>
      <c r="P18" s="472"/>
      <c r="Q18" s="472"/>
      <c r="R18" s="473"/>
      <c r="S18" s="473"/>
      <c r="T18" s="473"/>
      <c r="U18" s="473"/>
      <c r="V18" s="474"/>
      <c r="W18" s="490"/>
      <c r="X18" s="491"/>
      <c r="Y18" s="491"/>
      <c r="Z18" s="491"/>
      <c r="AA18" s="491"/>
      <c r="AB18" s="515"/>
      <c r="AC18" s="389">
        <v>55.2</v>
      </c>
      <c r="AD18" s="390"/>
      <c r="AE18" s="390"/>
      <c r="AF18" s="390"/>
      <c r="AG18" s="475"/>
      <c r="AH18" s="389">
        <v>53.6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2101462</v>
      </c>
      <c r="BO18" s="420"/>
      <c r="BP18" s="420"/>
      <c r="BQ18" s="420"/>
      <c r="BR18" s="420"/>
      <c r="BS18" s="420"/>
      <c r="BT18" s="420"/>
      <c r="BU18" s="421"/>
      <c r="BV18" s="419">
        <v>2033253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2608565</v>
      </c>
      <c r="BO19" s="420"/>
      <c r="BP19" s="420"/>
      <c r="BQ19" s="420"/>
      <c r="BR19" s="420"/>
      <c r="BS19" s="420"/>
      <c r="BT19" s="420"/>
      <c r="BU19" s="421"/>
      <c r="BV19" s="419">
        <v>2666526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2874339</v>
      </c>
      <c r="BO22" s="449"/>
      <c r="BP22" s="449"/>
      <c r="BQ22" s="449"/>
      <c r="BR22" s="449"/>
      <c r="BS22" s="449"/>
      <c r="BT22" s="449"/>
      <c r="BU22" s="450"/>
      <c r="BV22" s="448">
        <v>3067520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2609179</v>
      </c>
      <c r="BO23" s="420"/>
      <c r="BP23" s="420"/>
      <c r="BQ23" s="420"/>
      <c r="BR23" s="420"/>
      <c r="BS23" s="420"/>
      <c r="BT23" s="420"/>
      <c r="BU23" s="421"/>
      <c r="BV23" s="419">
        <v>2793599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6000</v>
      </c>
      <c r="R24" s="373"/>
      <c r="S24" s="373"/>
      <c r="T24" s="373"/>
      <c r="U24" s="373"/>
      <c r="V24" s="374"/>
      <c r="W24" s="462"/>
      <c r="X24" s="399"/>
      <c r="Y24" s="400"/>
      <c r="Z24" s="375" t="s">
        <v>162</v>
      </c>
      <c r="AA24" s="376"/>
      <c r="AB24" s="376"/>
      <c r="AC24" s="376"/>
      <c r="AD24" s="376"/>
      <c r="AE24" s="376"/>
      <c r="AF24" s="376"/>
      <c r="AG24" s="377"/>
      <c r="AH24" s="372">
        <v>63</v>
      </c>
      <c r="AI24" s="373"/>
      <c r="AJ24" s="373"/>
      <c r="AK24" s="373"/>
      <c r="AL24" s="374"/>
      <c r="AM24" s="372">
        <v>178920</v>
      </c>
      <c r="AN24" s="373"/>
      <c r="AO24" s="373"/>
      <c r="AP24" s="373"/>
      <c r="AQ24" s="373"/>
      <c r="AR24" s="374"/>
      <c r="AS24" s="372">
        <v>2840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1852216</v>
      </c>
      <c r="BO24" s="420"/>
      <c r="BP24" s="420"/>
      <c r="BQ24" s="420"/>
      <c r="BR24" s="420"/>
      <c r="BS24" s="420"/>
      <c r="BT24" s="420"/>
      <c r="BU24" s="421"/>
      <c r="BV24" s="419">
        <v>1930597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5440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13097</v>
      </c>
      <c r="BO25" s="449"/>
      <c r="BP25" s="449"/>
      <c r="BQ25" s="449"/>
      <c r="BR25" s="449"/>
      <c r="BS25" s="449"/>
      <c r="BT25" s="449"/>
      <c r="BU25" s="450"/>
      <c r="BV25" s="448">
        <v>28704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5190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2320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1790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595622</v>
      </c>
      <c r="BO28" s="449"/>
      <c r="BP28" s="449"/>
      <c r="BQ28" s="449"/>
      <c r="BR28" s="449"/>
      <c r="BS28" s="449"/>
      <c r="BT28" s="449"/>
      <c r="BU28" s="450"/>
      <c r="BV28" s="448">
        <v>575243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7</v>
      </c>
      <c r="M29" s="373"/>
      <c r="N29" s="373"/>
      <c r="O29" s="373"/>
      <c r="P29" s="374"/>
      <c r="Q29" s="372">
        <v>1580</v>
      </c>
      <c r="R29" s="373"/>
      <c r="S29" s="373"/>
      <c r="T29" s="373"/>
      <c r="U29" s="373"/>
      <c r="V29" s="374"/>
      <c r="W29" s="463"/>
      <c r="X29" s="464"/>
      <c r="Y29" s="465"/>
      <c r="Z29" s="375" t="s">
        <v>178</v>
      </c>
      <c r="AA29" s="376"/>
      <c r="AB29" s="376"/>
      <c r="AC29" s="376"/>
      <c r="AD29" s="376"/>
      <c r="AE29" s="376"/>
      <c r="AF29" s="376"/>
      <c r="AG29" s="377"/>
      <c r="AH29" s="372">
        <v>65</v>
      </c>
      <c r="AI29" s="373"/>
      <c r="AJ29" s="373"/>
      <c r="AK29" s="373"/>
      <c r="AL29" s="374"/>
      <c r="AM29" s="372">
        <v>183206</v>
      </c>
      <c r="AN29" s="373"/>
      <c r="AO29" s="373"/>
      <c r="AP29" s="373"/>
      <c r="AQ29" s="373"/>
      <c r="AR29" s="374"/>
      <c r="AS29" s="372">
        <v>2819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158668</v>
      </c>
      <c r="BO29" s="420"/>
      <c r="BP29" s="420"/>
      <c r="BQ29" s="420"/>
      <c r="BR29" s="420"/>
      <c r="BS29" s="420"/>
      <c r="BT29" s="420"/>
      <c r="BU29" s="421"/>
      <c r="BV29" s="419">
        <v>149783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1503526</v>
      </c>
      <c r="BO30" s="454"/>
      <c r="BP30" s="454"/>
      <c r="BQ30" s="454"/>
      <c r="BR30" s="454"/>
      <c r="BS30" s="454"/>
      <c r="BT30" s="454"/>
      <c r="BU30" s="455"/>
      <c r="BV30" s="453">
        <v>1381553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簡易水道事業特別会計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愛別町外３町塵芥処理組合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国民健康保険診療所事業特別会計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大雪浄化組合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大雪消防組合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上川教育研修センター</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上川広域滞納整理機構</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上川中部福祉事務組合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BzrfT7wsonsJAUit5i+DF9lCQJDPk9RogdM3RyR1k0jPGEgNXMml3qI5mESM+tCL3u24pkKO5hnefCzC99Hfg==" saltValue="BHQ5fRsY8+DBJS/PK59t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535</v>
      </c>
      <c r="D34" s="1150"/>
      <c r="E34" s="1151"/>
      <c r="F34" s="32">
        <v>12.24</v>
      </c>
      <c r="G34" s="33">
        <v>10.96</v>
      </c>
      <c r="H34" s="33">
        <v>9.26</v>
      </c>
      <c r="I34" s="33">
        <v>8.89</v>
      </c>
      <c r="J34" s="34">
        <v>9.15</v>
      </c>
      <c r="K34" s="22"/>
      <c r="L34" s="22"/>
      <c r="M34" s="22"/>
      <c r="N34" s="22"/>
      <c r="O34" s="22"/>
      <c r="P34" s="22"/>
    </row>
    <row r="35" spans="1:16" ht="39" customHeight="1" x14ac:dyDescent="0.15">
      <c r="A35" s="22"/>
      <c r="B35" s="35"/>
      <c r="C35" s="1144" t="s">
        <v>536</v>
      </c>
      <c r="D35" s="1145"/>
      <c r="E35" s="1146"/>
      <c r="F35" s="36">
        <v>5.3</v>
      </c>
      <c r="G35" s="37">
        <v>5.29</v>
      </c>
      <c r="H35" s="37">
        <v>4.34</v>
      </c>
      <c r="I35" s="37">
        <v>6.29</v>
      </c>
      <c r="J35" s="38">
        <v>7.09</v>
      </c>
      <c r="K35" s="22"/>
      <c r="L35" s="22"/>
      <c r="M35" s="22"/>
      <c r="N35" s="22"/>
      <c r="O35" s="22"/>
      <c r="P35" s="22"/>
    </row>
    <row r="36" spans="1:16" ht="39" customHeight="1" x14ac:dyDescent="0.15">
      <c r="A36" s="22"/>
      <c r="B36" s="35"/>
      <c r="C36" s="1144" t="s">
        <v>537</v>
      </c>
      <c r="D36" s="1145"/>
      <c r="E36" s="1146"/>
      <c r="F36" s="36">
        <v>0.35</v>
      </c>
      <c r="G36" s="37">
        <v>1.43</v>
      </c>
      <c r="H36" s="37">
        <v>1.4</v>
      </c>
      <c r="I36" s="37">
        <v>0.96</v>
      </c>
      <c r="J36" s="38">
        <v>0.8</v>
      </c>
      <c r="K36" s="22"/>
      <c r="L36" s="22"/>
      <c r="M36" s="22"/>
      <c r="N36" s="22"/>
      <c r="O36" s="22"/>
      <c r="P36" s="22"/>
    </row>
    <row r="37" spans="1:16" ht="39" customHeight="1" x14ac:dyDescent="0.15">
      <c r="A37" s="22"/>
      <c r="B37" s="35"/>
      <c r="C37" s="1144" t="s">
        <v>538</v>
      </c>
      <c r="D37" s="1145"/>
      <c r="E37" s="1146"/>
      <c r="F37" s="36">
        <v>0.11</v>
      </c>
      <c r="G37" s="37">
        <v>0.1</v>
      </c>
      <c r="H37" s="37">
        <v>7.0000000000000007E-2</v>
      </c>
      <c r="I37" s="37">
        <v>0.04</v>
      </c>
      <c r="J37" s="38">
        <v>0.57999999999999996</v>
      </c>
      <c r="K37" s="22"/>
      <c r="L37" s="22"/>
      <c r="M37" s="22"/>
      <c r="N37" s="22"/>
      <c r="O37" s="22"/>
      <c r="P37" s="22"/>
    </row>
    <row r="38" spans="1:16" ht="39" customHeight="1" x14ac:dyDescent="0.15">
      <c r="A38" s="22"/>
      <c r="B38" s="35"/>
      <c r="C38" s="1144" t="s">
        <v>539</v>
      </c>
      <c r="D38" s="1145"/>
      <c r="E38" s="1146"/>
      <c r="F38" s="36">
        <v>0.45</v>
      </c>
      <c r="G38" s="37">
        <v>0.67</v>
      </c>
      <c r="H38" s="37">
        <v>0.72</v>
      </c>
      <c r="I38" s="37">
        <v>0.33</v>
      </c>
      <c r="J38" s="38">
        <v>0.32</v>
      </c>
      <c r="K38" s="22"/>
      <c r="L38" s="22"/>
      <c r="M38" s="22"/>
      <c r="N38" s="22"/>
      <c r="O38" s="22"/>
      <c r="P38" s="22"/>
    </row>
    <row r="39" spans="1:16" ht="39" customHeight="1" x14ac:dyDescent="0.15">
      <c r="A39" s="22"/>
      <c r="B39" s="35"/>
      <c r="C39" s="1144" t="s">
        <v>540</v>
      </c>
      <c r="D39" s="1145"/>
      <c r="E39" s="1146"/>
      <c r="F39" s="36">
        <v>0.49</v>
      </c>
      <c r="G39" s="37">
        <v>0.51</v>
      </c>
      <c r="H39" s="37">
        <v>0.26</v>
      </c>
      <c r="I39" s="37">
        <v>0</v>
      </c>
      <c r="J39" s="38">
        <v>0.05</v>
      </c>
      <c r="K39" s="22"/>
      <c r="L39" s="22"/>
      <c r="M39" s="22"/>
      <c r="N39" s="22"/>
      <c r="O39" s="22"/>
      <c r="P39" s="22"/>
    </row>
    <row r="40" spans="1:16" ht="39" customHeight="1" x14ac:dyDescent="0.15">
      <c r="A40" s="22"/>
      <c r="B40" s="35"/>
      <c r="C40" s="1144" t="s">
        <v>541</v>
      </c>
      <c r="D40" s="1145"/>
      <c r="E40" s="1146"/>
      <c r="F40" s="36">
        <v>0</v>
      </c>
      <c r="G40" s="37">
        <v>0</v>
      </c>
      <c r="H40" s="37">
        <v>0</v>
      </c>
      <c r="I40" s="37">
        <v>0</v>
      </c>
      <c r="J40" s="38">
        <v>0</v>
      </c>
      <c r="K40" s="22"/>
      <c r="L40" s="22"/>
      <c r="M40" s="22"/>
      <c r="N40" s="22"/>
      <c r="O40" s="22"/>
      <c r="P40" s="22"/>
    </row>
    <row r="41" spans="1:16" ht="39" customHeight="1" x14ac:dyDescent="0.15">
      <c r="A41" s="22"/>
      <c r="B41" s="35"/>
      <c r="C41" s="1144"/>
      <c r="D41" s="1145"/>
      <c r="E41" s="1146"/>
      <c r="F41" s="36"/>
      <c r="G41" s="37"/>
      <c r="H41" s="37"/>
      <c r="I41" s="37"/>
      <c r="J41" s="38"/>
      <c r="K41" s="22"/>
      <c r="L41" s="22"/>
      <c r="M41" s="22"/>
      <c r="N41" s="22"/>
      <c r="O41" s="22"/>
      <c r="P41" s="22"/>
    </row>
    <row r="42" spans="1:16" ht="39" customHeight="1" x14ac:dyDescent="0.15">
      <c r="A42" s="22"/>
      <c r="B42" s="39"/>
      <c r="C42" s="1144" t="s">
        <v>542</v>
      </c>
      <c r="D42" s="1145"/>
      <c r="E42" s="1146"/>
      <c r="F42" s="36" t="s">
        <v>489</v>
      </c>
      <c r="G42" s="37" t="s">
        <v>489</v>
      </c>
      <c r="H42" s="37" t="s">
        <v>489</v>
      </c>
      <c r="I42" s="37" t="s">
        <v>489</v>
      </c>
      <c r="J42" s="38" t="s">
        <v>489</v>
      </c>
      <c r="K42" s="22"/>
      <c r="L42" s="22"/>
      <c r="M42" s="22"/>
      <c r="N42" s="22"/>
      <c r="O42" s="22"/>
      <c r="P42" s="22"/>
    </row>
    <row r="43" spans="1:16" ht="39" customHeight="1" thickBot="1" x14ac:dyDescent="0.2">
      <c r="A43" s="22"/>
      <c r="B43" s="40"/>
      <c r="C43" s="1147" t="s">
        <v>543</v>
      </c>
      <c r="D43" s="1148"/>
      <c r="E43" s="1149"/>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vlAr5SkC7MWM4c9uKXmDocN4gjtXii+2db1HpFhhfimmLFwPRDBZPxiM3dCavt+wbgM5stPSgFWrm6gk5b8/g==" saltValue="E30EO+6uhDwDguwXE5i8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347</v>
      </c>
      <c r="L45" s="60">
        <v>364</v>
      </c>
      <c r="M45" s="60">
        <v>363</v>
      </c>
      <c r="N45" s="60">
        <v>354</v>
      </c>
      <c r="O45" s="61">
        <v>359</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489</v>
      </c>
      <c r="L46" s="64" t="s">
        <v>489</v>
      </c>
      <c r="M46" s="64" t="s">
        <v>489</v>
      </c>
      <c r="N46" s="64" t="s">
        <v>489</v>
      </c>
      <c r="O46" s="65" t="s">
        <v>489</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489</v>
      </c>
      <c r="L47" s="64" t="s">
        <v>489</v>
      </c>
      <c r="M47" s="64" t="s">
        <v>489</v>
      </c>
      <c r="N47" s="64" t="s">
        <v>489</v>
      </c>
      <c r="O47" s="65" t="s">
        <v>489</v>
      </c>
      <c r="P47" s="48"/>
      <c r="Q47" s="48"/>
      <c r="R47" s="48"/>
      <c r="S47" s="48"/>
      <c r="T47" s="48"/>
      <c r="U47" s="48"/>
    </row>
    <row r="48" spans="1:21" ht="30.75" customHeight="1" x14ac:dyDescent="0.15">
      <c r="A48" s="48"/>
      <c r="B48" s="1177"/>
      <c r="C48" s="1178"/>
      <c r="D48" s="62"/>
      <c r="E48" s="1154" t="s">
        <v>13</v>
      </c>
      <c r="F48" s="1154"/>
      <c r="G48" s="1154"/>
      <c r="H48" s="1154"/>
      <c r="I48" s="1154"/>
      <c r="J48" s="1155"/>
      <c r="K48" s="63">
        <v>135</v>
      </c>
      <c r="L48" s="64">
        <v>130</v>
      </c>
      <c r="M48" s="64">
        <v>129</v>
      </c>
      <c r="N48" s="64">
        <v>129</v>
      </c>
      <c r="O48" s="65">
        <v>138</v>
      </c>
      <c r="P48" s="48"/>
      <c r="Q48" s="48"/>
      <c r="R48" s="48"/>
      <c r="S48" s="48"/>
      <c r="T48" s="48"/>
      <c r="U48" s="48"/>
    </row>
    <row r="49" spans="1:21" ht="30.75" customHeight="1" x14ac:dyDescent="0.15">
      <c r="A49" s="48"/>
      <c r="B49" s="1177"/>
      <c r="C49" s="1178"/>
      <c r="D49" s="62"/>
      <c r="E49" s="1154" t="s">
        <v>14</v>
      </c>
      <c r="F49" s="1154"/>
      <c r="G49" s="1154"/>
      <c r="H49" s="1154"/>
      <c r="I49" s="1154"/>
      <c r="J49" s="1155"/>
      <c r="K49" s="63" t="s">
        <v>489</v>
      </c>
      <c r="L49" s="64">
        <v>0</v>
      </c>
      <c r="M49" s="64">
        <v>1</v>
      </c>
      <c r="N49" s="64">
        <v>2</v>
      </c>
      <c r="O49" s="65">
        <v>6</v>
      </c>
      <c r="P49" s="48"/>
      <c r="Q49" s="48"/>
      <c r="R49" s="48"/>
      <c r="S49" s="48"/>
      <c r="T49" s="48"/>
      <c r="U49" s="48"/>
    </row>
    <row r="50" spans="1:21" ht="30.75" customHeight="1" x14ac:dyDescent="0.15">
      <c r="A50" s="48"/>
      <c r="B50" s="1177"/>
      <c r="C50" s="1178"/>
      <c r="D50" s="62"/>
      <c r="E50" s="1154" t="s">
        <v>15</v>
      </c>
      <c r="F50" s="1154"/>
      <c r="G50" s="1154"/>
      <c r="H50" s="1154"/>
      <c r="I50" s="1154"/>
      <c r="J50" s="1155"/>
      <c r="K50" s="63">
        <v>5</v>
      </c>
      <c r="L50" s="64">
        <v>0</v>
      </c>
      <c r="M50" s="64">
        <v>0</v>
      </c>
      <c r="N50" s="64">
        <v>0</v>
      </c>
      <c r="O50" s="65">
        <v>0</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489</v>
      </c>
      <c r="L51" s="64" t="s">
        <v>489</v>
      </c>
      <c r="M51" s="64" t="s">
        <v>489</v>
      </c>
      <c r="N51" s="64" t="s">
        <v>489</v>
      </c>
      <c r="O51" s="65" t="s">
        <v>489</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321</v>
      </c>
      <c r="L52" s="64">
        <v>334</v>
      </c>
      <c r="M52" s="64">
        <v>330</v>
      </c>
      <c r="N52" s="64">
        <v>325</v>
      </c>
      <c r="O52" s="65">
        <v>349</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166</v>
      </c>
      <c r="L53" s="69">
        <v>160</v>
      </c>
      <c r="M53" s="69">
        <v>163</v>
      </c>
      <c r="N53" s="69">
        <v>160</v>
      </c>
      <c r="O53" s="70">
        <v>154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0" t="s">
        <v>24</v>
      </c>
      <c r="C58" s="1161"/>
      <c r="D58" s="1166" t="s">
        <v>25</v>
      </c>
      <c r="E58" s="1167"/>
      <c r="F58" s="1167"/>
      <c r="G58" s="1167"/>
      <c r="H58" s="1167"/>
      <c r="I58" s="1167"/>
      <c r="J58" s="1168"/>
      <c r="K58" s="83"/>
      <c r="L58" s="84"/>
      <c r="M58" s="84"/>
      <c r="N58" s="84"/>
      <c r="O58" s="85"/>
    </row>
    <row r="59" spans="1:21" ht="31.5" customHeight="1" x14ac:dyDescent="0.15">
      <c r="B59" s="1162"/>
      <c r="C59" s="1163"/>
      <c r="D59" s="1169" t="s">
        <v>26</v>
      </c>
      <c r="E59" s="1170"/>
      <c r="F59" s="1170"/>
      <c r="G59" s="1170"/>
      <c r="H59" s="1170"/>
      <c r="I59" s="1170"/>
      <c r="J59" s="1171"/>
      <c r="K59" s="86"/>
      <c r="L59" s="87"/>
      <c r="M59" s="87"/>
      <c r="N59" s="87"/>
      <c r="O59" s="88"/>
    </row>
    <row r="60" spans="1:21" ht="31.5" customHeight="1" thickBot="1" x14ac:dyDescent="0.2">
      <c r="B60" s="1164"/>
      <c r="C60" s="1165"/>
      <c r="D60" s="1172" t="s">
        <v>27</v>
      </c>
      <c r="E60" s="1173"/>
      <c r="F60" s="1173"/>
      <c r="G60" s="1173"/>
      <c r="H60" s="1173"/>
      <c r="I60" s="1173"/>
      <c r="J60" s="117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EXl33QH6lnr7WwqannTmnhSUDpOHzD4656Rahyq7GK5g/GuWaqtI8CR2K8+lkL0ZFTgqVVHPTyYHt2snSz8kw==" saltValue="W5w/UEP9/XDucOYFV2/u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5" t="s">
        <v>30</v>
      </c>
      <c r="C41" s="1196"/>
      <c r="D41" s="105"/>
      <c r="E41" s="1197" t="s">
        <v>31</v>
      </c>
      <c r="F41" s="1197"/>
      <c r="G41" s="1197"/>
      <c r="H41" s="1198"/>
      <c r="I41" s="355">
        <v>3223</v>
      </c>
      <c r="J41" s="356">
        <v>3300</v>
      </c>
      <c r="K41" s="356">
        <v>3217</v>
      </c>
      <c r="L41" s="356">
        <v>3068</v>
      </c>
      <c r="M41" s="357">
        <v>2874</v>
      </c>
    </row>
    <row r="42" spans="2:13" ht="27.75" customHeight="1" x14ac:dyDescent="0.15">
      <c r="B42" s="1185"/>
      <c r="C42" s="1186"/>
      <c r="D42" s="106"/>
      <c r="E42" s="1189" t="s">
        <v>32</v>
      </c>
      <c r="F42" s="1189"/>
      <c r="G42" s="1189"/>
      <c r="H42" s="1190"/>
      <c r="I42" s="358" t="s">
        <v>489</v>
      </c>
      <c r="J42" s="359" t="s">
        <v>489</v>
      </c>
      <c r="K42" s="359" t="s">
        <v>489</v>
      </c>
      <c r="L42" s="359" t="s">
        <v>489</v>
      </c>
      <c r="M42" s="360" t="s">
        <v>489</v>
      </c>
    </row>
    <row r="43" spans="2:13" ht="27.75" customHeight="1" x14ac:dyDescent="0.15">
      <c r="B43" s="1185"/>
      <c r="C43" s="1186"/>
      <c r="D43" s="106"/>
      <c r="E43" s="1189" t="s">
        <v>33</v>
      </c>
      <c r="F43" s="1189"/>
      <c r="G43" s="1189"/>
      <c r="H43" s="1190"/>
      <c r="I43" s="358">
        <v>1365</v>
      </c>
      <c r="J43" s="359">
        <v>1275</v>
      </c>
      <c r="K43" s="359">
        <v>1241</v>
      </c>
      <c r="L43" s="359">
        <v>1280</v>
      </c>
      <c r="M43" s="360">
        <v>1209</v>
      </c>
    </row>
    <row r="44" spans="2:13" ht="27.75" customHeight="1" x14ac:dyDescent="0.15">
      <c r="B44" s="1185"/>
      <c r="C44" s="1186"/>
      <c r="D44" s="106"/>
      <c r="E44" s="1189" t="s">
        <v>34</v>
      </c>
      <c r="F44" s="1189"/>
      <c r="G44" s="1189"/>
      <c r="H44" s="1190"/>
      <c r="I44" s="358">
        <v>72</v>
      </c>
      <c r="J44" s="359">
        <v>386</v>
      </c>
      <c r="K44" s="359">
        <v>582</v>
      </c>
      <c r="L44" s="359">
        <v>583</v>
      </c>
      <c r="M44" s="360">
        <v>577</v>
      </c>
    </row>
    <row r="45" spans="2:13" ht="27.75" customHeight="1" x14ac:dyDescent="0.15">
      <c r="B45" s="1185"/>
      <c r="C45" s="1186"/>
      <c r="D45" s="106"/>
      <c r="E45" s="1189" t="s">
        <v>35</v>
      </c>
      <c r="F45" s="1189"/>
      <c r="G45" s="1189"/>
      <c r="H45" s="1190"/>
      <c r="I45" s="358">
        <v>531</v>
      </c>
      <c r="J45" s="359">
        <v>528</v>
      </c>
      <c r="K45" s="359">
        <v>417</v>
      </c>
      <c r="L45" s="359">
        <v>403</v>
      </c>
      <c r="M45" s="360">
        <v>440</v>
      </c>
    </row>
    <row r="46" spans="2:13" ht="27.75" customHeight="1" x14ac:dyDescent="0.15">
      <c r="B46" s="1185"/>
      <c r="C46" s="1186"/>
      <c r="D46" s="107"/>
      <c r="E46" s="1189" t="s">
        <v>36</v>
      </c>
      <c r="F46" s="1189"/>
      <c r="G46" s="1189"/>
      <c r="H46" s="1190"/>
      <c r="I46" s="358" t="s">
        <v>489</v>
      </c>
      <c r="J46" s="359" t="s">
        <v>489</v>
      </c>
      <c r="K46" s="359" t="s">
        <v>489</v>
      </c>
      <c r="L46" s="359" t="s">
        <v>489</v>
      </c>
      <c r="M46" s="360" t="s">
        <v>489</v>
      </c>
    </row>
    <row r="47" spans="2:13" ht="27.75" customHeight="1" x14ac:dyDescent="0.15">
      <c r="B47" s="1185"/>
      <c r="C47" s="1186"/>
      <c r="D47" s="108"/>
      <c r="E47" s="1199" t="s">
        <v>37</v>
      </c>
      <c r="F47" s="1200"/>
      <c r="G47" s="1200"/>
      <c r="H47" s="1201"/>
      <c r="I47" s="358" t="s">
        <v>489</v>
      </c>
      <c r="J47" s="359" t="s">
        <v>489</v>
      </c>
      <c r="K47" s="359" t="s">
        <v>489</v>
      </c>
      <c r="L47" s="359" t="s">
        <v>489</v>
      </c>
      <c r="M47" s="360" t="s">
        <v>489</v>
      </c>
    </row>
    <row r="48" spans="2:13" ht="27.75" customHeight="1" x14ac:dyDescent="0.15">
      <c r="B48" s="1185"/>
      <c r="C48" s="1186"/>
      <c r="D48" s="106"/>
      <c r="E48" s="1189" t="s">
        <v>38</v>
      </c>
      <c r="F48" s="1189"/>
      <c r="G48" s="1189"/>
      <c r="H48" s="1190"/>
      <c r="I48" s="358" t="s">
        <v>489</v>
      </c>
      <c r="J48" s="359" t="s">
        <v>489</v>
      </c>
      <c r="K48" s="359" t="s">
        <v>489</v>
      </c>
      <c r="L48" s="359" t="s">
        <v>489</v>
      </c>
      <c r="M48" s="360" t="s">
        <v>489</v>
      </c>
    </row>
    <row r="49" spans="2:13" ht="27.75" customHeight="1" x14ac:dyDescent="0.15">
      <c r="B49" s="1187"/>
      <c r="C49" s="1188"/>
      <c r="D49" s="106"/>
      <c r="E49" s="1189" t="s">
        <v>39</v>
      </c>
      <c r="F49" s="1189"/>
      <c r="G49" s="1189"/>
      <c r="H49" s="1190"/>
      <c r="I49" s="358" t="s">
        <v>489</v>
      </c>
      <c r="J49" s="359" t="s">
        <v>489</v>
      </c>
      <c r="K49" s="359" t="s">
        <v>489</v>
      </c>
      <c r="L49" s="359" t="s">
        <v>489</v>
      </c>
      <c r="M49" s="360" t="s">
        <v>489</v>
      </c>
    </row>
    <row r="50" spans="2:13" ht="27.75" customHeight="1" x14ac:dyDescent="0.15">
      <c r="B50" s="1183" t="s">
        <v>40</v>
      </c>
      <c r="C50" s="1184"/>
      <c r="D50" s="109"/>
      <c r="E50" s="1189" t="s">
        <v>41</v>
      </c>
      <c r="F50" s="1189"/>
      <c r="G50" s="1189"/>
      <c r="H50" s="1190"/>
      <c r="I50" s="358">
        <v>1588</v>
      </c>
      <c r="J50" s="359">
        <v>1654</v>
      </c>
      <c r="K50" s="359">
        <v>1995</v>
      </c>
      <c r="L50" s="359">
        <v>2178</v>
      </c>
      <c r="M50" s="360">
        <v>2346</v>
      </c>
    </row>
    <row r="51" spans="2:13" ht="27.75" customHeight="1" x14ac:dyDescent="0.15">
      <c r="B51" s="1185"/>
      <c r="C51" s="1186"/>
      <c r="D51" s="106"/>
      <c r="E51" s="1189" t="s">
        <v>42</v>
      </c>
      <c r="F51" s="1189"/>
      <c r="G51" s="1189"/>
      <c r="H51" s="1190"/>
      <c r="I51" s="358">
        <v>442</v>
      </c>
      <c r="J51" s="359">
        <v>460</v>
      </c>
      <c r="K51" s="359">
        <v>494</v>
      </c>
      <c r="L51" s="359">
        <v>475</v>
      </c>
      <c r="M51" s="360">
        <v>444</v>
      </c>
    </row>
    <row r="52" spans="2:13" ht="27.75" customHeight="1" x14ac:dyDescent="0.15">
      <c r="B52" s="1187"/>
      <c r="C52" s="1188"/>
      <c r="D52" s="106"/>
      <c r="E52" s="1189" t="s">
        <v>43</v>
      </c>
      <c r="F52" s="1189"/>
      <c r="G52" s="1189"/>
      <c r="H52" s="1190"/>
      <c r="I52" s="358">
        <v>2945</v>
      </c>
      <c r="J52" s="359">
        <v>3189</v>
      </c>
      <c r="K52" s="359">
        <v>3198</v>
      </c>
      <c r="L52" s="359">
        <v>3046</v>
      </c>
      <c r="M52" s="360">
        <v>2543</v>
      </c>
    </row>
    <row r="53" spans="2:13" ht="27.75" customHeight="1" thickBot="1" x14ac:dyDescent="0.2">
      <c r="B53" s="1191" t="s">
        <v>19</v>
      </c>
      <c r="C53" s="1192"/>
      <c r="D53" s="110"/>
      <c r="E53" s="1193" t="s">
        <v>44</v>
      </c>
      <c r="F53" s="1193"/>
      <c r="G53" s="1193"/>
      <c r="H53" s="1194"/>
      <c r="I53" s="361">
        <v>217</v>
      </c>
      <c r="J53" s="362">
        <v>184</v>
      </c>
      <c r="K53" s="362">
        <v>-231</v>
      </c>
      <c r="L53" s="362">
        <v>-366</v>
      </c>
      <c r="M53" s="363">
        <v>-232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4gVp/D1ya6E56vihWSUD7AQdSFA6LpNtdoeuQ4sHF6rmhUzGRKrCv7BzAwRG8HnEXYXrm9W+3RYWodOH9kLdg==" saltValue="ZG8fC8GGoQ35rCsdR6pA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122">
        <v>656</v>
      </c>
      <c r="G55" s="122">
        <v>575</v>
      </c>
      <c r="H55" s="123">
        <v>596</v>
      </c>
    </row>
    <row r="56" spans="2:8" ht="52.5" customHeight="1" x14ac:dyDescent="0.15">
      <c r="B56" s="124"/>
      <c r="C56" s="1212" t="s">
        <v>47</v>
      </c>
      <c r="D56" s="1212"/>
      <c r="E56" s="1213"/>
      <c r="F56" s="125">
        <v>150</v>
      </c>
      <c r="G56" s="125">
        <v>150</v>
      </c>
      <c r="H56" s="126">
        <v>159</v>
      </c>
    </row>
    <row r="57" spans="2:8" ht="53.25" customHeight="1" x14ac:dyDescent="0.15">
      <c r="B57" s="124"/>
      <c r="C57" s="1214" t="s">
        <v>48</v>
      </c>
      <c r="D57" s="1214"/>
      <c r="E57" s="1215"/>
      <c r="F57" s="127">
        <v>1133</v>
      </c>
      <c r="G57" s="127">
        <v>1382</v>
      </c>
      <c r="H57" s="128">
        <v>1504</v>
      </c>
    </row>
    <row r="58" spans="2:8" ht="45.75" customHeight="1" x14ac:dyDescent="0.15">
      <c r="B58" s="129"/>
      <c r="C58" s="1202" t="s">
        <v>549</v>
      </c>
      <c r="D58" s="1203"/>
      <c r="E58" s="1204"/>
      <c r="F58" s="130">
        <v>612</v>
      </c>
      <c r="G58" s="130">
        <v>708</v>
      </c>
      <c r="H58" s="131">
        <v>809</v>
      </c>
    </row>
    <row r="59" spans="2:8" ht="45.75" customHeight="1" x14ac:dyDescent="0.15">
      <c r="B59" s="129"/>
      <c r="C59" s="1202" t="s">
        <v>550</v>
      </c>
      <c r="D59" s="1203"/>
      <c r="E59" s="1204"/>
      <c r="F59" s="130">
        <v>369</v>
      </c>
      <c r="G59" s="130">
        <v>420</v>
      </c>
      <c r="H59" s="131">
        <v>429</v>
      </c>
    </row>
    <row r="60" spans="2:8" ht="45.75" customHeight="1" x14ac:dyDescent="0.15">
      <c r="B60" s="129"/>
      <c r="C60" s="1202" t="s">
        <v>551</v>
      </c>
      <c r="D60" s="1203"/>
      <c r="E60" s="1204"/>
      <c r="F60" s="130">
        <v>0</v>
      </c>
      <c r="G60" s="130">
        <v>120</v>
      </c>
      <c r="H60" s="131">
        <v>138</v>
      </c>
    </row>
    <row r="61" spans="2:8" ht="45.75" customHeight="1" x14ac:dyDescent="0.15">
      <c r="B61" s="129"/>
      <c r="C61" s="1202" t="s">
        <v>552</v>
      </c>
      <c r="D61" s="1203"/>
      <c r="E61" s="1204"/>
      <c r="F61" s="130">
        <v>53</v>
      </c>
      <c r="G61" s="130">
        <v>53</v>
      </c>
      <c r="H61" s="131">
        <v>51</v>
      </c>
    </row>
    <row r="62" spans="2:8" ht="45.75" customHeight="1" thickBot="1" x14ac:dyDescent="0.2">
      <c r="B62" s="132"/>
      <c r="C62" s="1205" t="s">
        <v>553</v>
      </c>
      <c r="D62" s="1206"/>
      <c r="E62" s="1207"/>
      <c r="F62" s="133">
        <v>57</v>
      </c>
      <c r="G62" s="133">
        <v>40</v>
      </c>
      <c r="H62" s="134">
        <v>34</v>
      </c>
    </row>
    <row r="63" spans="2:8" ht="52.5" customHeight="1" thickBot="1" x14ac:dyDescent="0.2">
      <c r="B63" s="135"/>
      <c r="C63" s="1208" t="s">
        <v>49</v>
      </c>
      <c r="D63" s="1208"/>
      <c r="E63" s="1209"/>
      <c r="F63" s="136">
        <v>1938</v>
      </c>
      <c r="G63" s="136">
        <v>2107</v>
      </c>
      <c r="H63" s="137">
        <v>2258</v>
      </c>
    </row>
    <row r="64" spans="2:8" x14ac:dyDescent="0.15"/>
  </sheetData>
  <sheetProtection algorithmName="SHA-512" hashValue="pmNBnCPuvk6jXPUZI7dCHvGpNY1gfMvS8MiGeqlPuFUPGeD0ftUys5j2yYrYQ9b8n7Mx/lR2GxUZbXxn+qG/xQ==" saltValue="M/j3O2jgnHzPYlzZc1TL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881CF-1375-450A-AF35-DF8F1B30130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6" customWidth="1"/>
    <col min="2" max="107" width="2.5" style="1216" customWidth="1"/>
    <col min="108" max="108" width="6.125" style="1218" customWidth="1"/>
    <col min="109" max="109" width="5.875" style="1217" customWidth="1"/>
    <col min="110" max="16384" width="8.625" style="1216" hidden="1"/>
  </cols>
  <sheetData>
    <row r="1" spans="1:109" ht="42.75" customHeight="1" x14ac:dyDescent="0.15">
      <c r="A1" s="1273"/>
      <c r="B1" s="1272"/>
      <c r="DD1" s="1216"/>
      <c r="DE1" s="1216"/>
    </row>
    <row r="2" spans="1:109"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16"/>
      <c r="DE2" s="1216"/>
    </row>
    <row r="3" spans="1:109"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16"/>
      <c r="DE3" s="1216"/>
    </row>
    <row r="4" spans="1:109" s="259" customFormat="1" ht="13.5"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row>
    <row r="5" spans="1:109" s="259" customFormat="1" ht="13.5"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row>
    <row r="6" spans="1:109" s="259" customFormat="1" ht="13.5"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row>
    <row r="7" spans="1:109" s="259" customFormat="1" ht="13.5"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row>
    <row r="8" spans="1:109" s="259" customFormat="1" ht="13.5"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row>
    <row r="9" spans="1:109" s="259" customFormat="1" ht="13.5"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row>
    <row r="10" spans="1:109" s="259" customFormat="1" ht="13.5"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row>
    <row r="11" spans="1:109" s="259" customFormat="1" ht="13.5"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row>
    <row r="12" spans="1:109" s="259" customFormat="1" ht="13.5"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row>
    <row r="13" spans="1:109" s="259" customFormat="1" ht="13.5"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row>
    <row r="14" spans="1:109" s="259" customFormat="1" ht="13.5"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row>
    <row r="15" spans="1:109" s="259" customFormat="1" ht="13.5" x14ac:dyDescent="0.15">
      <c r="A15" s="1216"/>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row>
    <row r="16" spans="1:109" s="259" customFormat="1" ht="13.5" x14ac:dyDescent="0.15">
      <c r="A16" s="1216"/>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row>
    <row r="17" spans="1:109" s="259" customFormat="1" ht="13.5" x14ac:dyDescent="0.15">
      <c r="A17" s="1216"/>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row>
    <row r="18" spans="1:109" s="259" customFormat="1" ht="13.5" x14ac:dyDescent="0.15">
      <c r="A18" s="1216"/>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row>
    <row r="19" spans="1:109" ht="13.5" x14ac:dyDescent="0.15">
      <c r="DD19" s="1216"/>
      <c r="DE19" s="1216"/>
    </row>
    <row r="20" spans="1:109" ht="13.5" x14ac:dyDescent="0.15">
      <c r="DD20" s="1216"/>
      <c r="DE20" s="1216"/>
    </row>
    <row r="21" spans="1:109" ht="17.25" customHeight="1" x14ac:dyDescent="0.15">
      <c r="B21" s="1270"/>
      <c r="C21" s="1267"/>
      <c r="D21" s="1267"/>
      <c r="E21" s="1267"/>
      <c r="F21" s="1267"/>
      <c r="G21" s="1267"/>
      <c r="H21" s="1267"/>
      <c r="I21" s="1267"/>
      <c r="J21" s="1267"/>
      <c r="K21" s="1267"/>
      <c r="L21" s="1267"/>
      <c r="M21" s="1267"/>
      <c r="N21" s="1269"/>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9"/>
      <c r="AU21" s="1267"/>
      <c r="AV21" s="1267"/>
      <c r="AW21" s="1267"/>
      <c r="AX21" s="1267"/>
      <c r="AY21" s="1267"/>
      <c r="AZ21" s="1267"/>
      <c r="BA21" s="1267"/>
      <c r="BB21" s="1267"/>
      <c r="BC21" s="1267"/>
      <c r="BD21" s="1267"/>
      <c r="BE21" s="1267"/>
      <c r="BF21" s="1269"/>
      <c r="BG21" s="1267"/>
      <c r="BH21" s="1267"/>
      <c r="BI21" s="1267"/>
      <c r="BJ21" s="1267"/>
      <c r="BK21" s="1267"/>
      <c r="BL21" s="1267"/>
      <c r="BM21" s="1267"/>
      <c r="BN21" s="1267"/>
      <c r="BO21" s="1267"/>
      <c r="BP21" s="1267"/>
      <c r="BQ21" s="1267"/>
      <c r="BR21" s="1269"/>
      <c r="BS21" s="1267"/>
      <c r="BT21" s="1267"/>
      <c r="BU21" s="1267"/>
      <c r="BV21" s="1267"/>
      <c r="BW21" s="1267"/>
      <c r="BX21" s="1267"/>
      <c r="BY21" s="1267"/>
      <c r="BZ21" s="1267"/>
      <c r="CA21" s="1267"/>
      <c r="CB21" s="1267"/>
      <c r="CC21" s="1267"/>
      <c r="CD21" s="1269"/>
      <c r="CE21" s="1267"/>
      <c r="CF21" s="1267"/>
      <c r="CG21" s="1267"/>
      <c r="CH21" s="1267"/>
      <c r="CI21" s="1267"/>
      <c r="CJ21" s="1267"/>
      <c r="CK21" s="1267"/>
      <c r="CL21" s="1267"/>
      <c r="CM21" s="1267"/>
      <c r="CN21" s="1267"/>
      <c r="CO21" s="1267"/>
      <c r="CP21" s="1269"/>
      <c r="CQ21" s="1267"/>
      <c r="CR21" s="1267"/>
      <c r="CS21" s="1267"/>
      <c r="CT21" s="1267"/>
      <c r="CU21" s="1267"/>
      <c r="CV21" s="1267"/>
      <c r="CW21" s="1267"/>
      <c r="CX21" s="1267"/>
      <c r="CY21" s="1267"/>
      <c r="CZ21" s="1267"/>
      <c r="DA21" s="1267"/>
      <c r="DB21" s="1269"/>
      <c r="DC21" s="1267"/>
      <c r="DD21" s="1266"/>
      <c r="DE21" s="1216"/>
    </row>
    <row r="22" spans="1:109" ht="17.25" customHeight="1" x14ac:dyDescent="0.15">
      <c r="B22" s="1217"/>
    </row>
    <row r="23" spans="1:109" ht="13.5" x14ac:dyDescent="0.15">
      <c r="B23" s="1217"/>
    </row>
    <row r="24" spans="1:109" ht="13.5" x14ac:dyDescent="0.15">
      <c r="B24" s="1217"/>
    </row>
    <row r="25" spans="1:109" ht="13.5" x14ac:dyDescent="0.15">
      <c r="B25" s="1217"/>
    </row>
    <row r="26" spans="1:109" ht="13.5" x14ac:dyDescent="0.15">
      <c r="B26" s="1217"/>
    </row>
    <row r="27" spans="1:109" ht="13.5" x14ac:dyDescent="0.15">
      <c r="B27" s="1217"/>
    </row>
    <row r="28" spans="1:109" ht="13.5" x14ac:dyDescent="0.15">
      <c r="B28" s="1217"/>
    </row>
    <row r="29" spans="1:109" ht="13.5" x14ac:dyDescent="0.15">
      <c r="B29" s="1217"/>
    </row>
    <row r="30" spans="1:109" ht="13.5" x14ac:dyDescent="0.15">
      <c r="B30" s="1217"/>
    </row>
    <row r="31" spans="1:109" ht="13.5" x14ac:dyDescent="0.15">
      <c r="B31" s="1217"/>
    </row>
    <row r="32" spans="1:109" ht="13.5" x14ac:dyDescent="0.15">
      <c r="B32" s="1217"/>
    </row>
    <row r="33" spans="2:109" ht="13.5" x14ac:dyDescent="0.15">
      <c r="B33" s="1217"/>
    </row>
    <row r="34" spans="2:109" ht="13.5" x14ac:dyDescent="0.15">
      <c r="B34" s="1217"/>
    </row>
    <row r="35" spans="2:109" ht="13.5" x14ac:dyDescent="0.15">
      <c r="B35" s="1217"/>
    </row>
    <row r="36" spans="2:109" ht="13.5" x14ac:dyDescent="0.15">
      <c r="B36" s="1217"/>
    </row>
    <row r="37" spans="2:109" ht="13.5" x14ac:dyDescent="0.15">
      <c r="B37" s="1217"/>
    </row>
    <row r="38" spans="2:109" ht="13.5" x14ac:dyDescent="0.15">
      <c r="B38" s="1217"/>
    </row>
    <row r="39" spans="2:109" ht="13.5" x14ac:dyDescent="0.15">
      <c r="B39" s="1221"/>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19"/>
    </row>
    <row r="40" spans="2:109" ht="13.5" x14ac:dyDescent="0.15">
      <c r="B40" s="1257"/>
      <c r="DD40" s="1257"/>
      <c r="DE40" s="1216"/>
    </row>
    <row r="41" spans="2:109" ht="17.25" x14ac:dyDescent="0.15">
      <c r="B41" s="1268" t="s">
        <v>571</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6"/>
    </row>
    <row r="42" spans="2:109" ht="13.5" x14ac:dyDescent="0.15">
      <c r="B42" s="1217"/>
      <c r="G42" s="1253"/>
      <c r="I42" s="1252"/>
      <c r="J42" s="1252"/>
      <c r="K42" s="1252"/>
      <c r="AM42" s="1253"/>
      <c r="AN42" s="1253" t="s">
        <v>567</v>
      </c>
      <c r="AP42" s="1252"/>
      <c r="AQ42" s="1252"/>
      <c r="AR42" s="1252"/>
      <c r="AY42" s="1253"/>
      <c r="BA42" s="1252"/>
      <c r="BB42" s="1252"/>
      <c r="BC42" s="1252"/>
      <c r="BK42" s="1253"/>
      <c r="BM42" s="1252"/>
      <c r="BN42" s="1252"/>
      <c r="BO42" s="1252"/>
      <c r="BW42" s="1253"/>
      <c r="BY42" s="1252"/>
      <c r="BZ42" s="1252"/>
      <c r="CA42" s="1252"/>
      <c r="CI42" s="1253"/>
      <c r="CK42" s="1252"/>
      <c r="CL42" s="1252"/>
      <c r="CM42" s="1252"/>
      <c r="CU42" s="1253"/>
      <c r="CW42" s="1252"/>
      <c r="CX42" s="1252"/>
      <c r="CY42" s="1252"/>
    </row>
    <row r="43" spans="2:109" ht="13.5" customHeight="1" x14ac:dyDescent="0.15">
      <c r="B43" s="1217"/>
      <c r="AN43" s="1251" t="s">
        <v>570</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49"/>
    </row>
    <row r="44" spans="2:109" ht="13.5" x14ac:dyDescent="0.15">
      <c r="B44" s="1217"/>
      <c r="AN44" s="1248"/>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6"/>
    </row>
    <row r="45" spans="2:109" ht="13.5" x14ac:dyDescent="0.15">
      <c r="B45" s="1217"/>
      <c r="AN45" s="1248"/>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6"/>
    </row>
    <row r="46" spans="2:109" ht="13.5" x14ac:dyDescent="0.15">
      <c r="B46" s="1217"/>
      <c r="AN46" s="1248"/>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6"/>
    </row>
    <row r="47" spans="2:109" ht="13.5" x14ac:dyDescent="0.15">
      <c r="B47" s="1217"/>
      <c r="AN47" s="1245"/>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3"/>
    </row>
    <row r="48" spans="2:109" ht="13.5" x14ac:dyDescent="0.15">
      <c r="B48" s="1217"/>
      <c r="H48" s="1230"/>
      <c r="I48" s="1230"/>
      <c r="J48" s="1230"/>
      <c r="AN48" s="1230"/>
      <c r="AO48" s="1230"/>
      <c r="AP48" s="1230"/>
      <c r="AZ48" s="1230"/>
      <c r="BA48" s="1230"/>
      <c r="BB48" s="1230"/>
      <c r="BL48" s="1230"/>
      <c r="BM48" s="1230"/>
      <c r="BN48" s="1230"/>
      <c r="BX48" s="1230"/>
      <c r="BY48" s="1230"/>
      <c r="BZ48" s="1230"/>
      <c r="CJ48" s="1230"/>
      <c r="CK48" s="1230"/>
      <c r="CL48" s="1230"/>
      <c r="CV48" s="1230"/>
      <c r="CW48" s="1230"/>
      <c r="CX48" s="1230"/>
    </row>
    <row r="49" spans="1:109" ht="13.5" x14ac:dyDescent="0.15">
      <c r="B49" s="1217"/>
      <c r="AN49" s="1216" t="s">
        <v>565</v>
      </c>
    </row>
    <row r="50" spans="1:109" ht="13.5" x14ac:dyDescent="0.15">
      <c r="B50" s="1217"/>
      <c r="G50" s="1228"/>
      <c r="H50" s="1228"/>
      <c r="I50" s="1228"/>
      <c r="J50" s="1228"/>
      <c r="K50" s="1237"/>
      <c r="L50" s="1237"/>
      <c r="M50" s="1236"/>
      <c r="N50" s="1236"/>
      <c r="AN50" s="1235"/>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3"/>
      <c r="BP50" s="1225" t="s">
        <v>527</v>
      </c>
      <c r="BQ50" s="1225"/>
      <c r="BR50" s="1225"/>
      <c r="BS50" s="1225"/>
      <c r="BT50" s="1225"/>
      <c r="BU50" s="1225"/>
      <c r="BV50" s="1225"/>
      <c r="BW50" s="1225"/>
      <c r="BX50" s="1225" t="s">
        <v>528</v>
      </c>
      <c r="BY50" s="1225"/>
      <c r="BZ50" s="1225"/>
      <c r="CA50" s="1225"/>
      <c r="CB50" s="1225"/>
      <c r="CC50" s="1225"/>
      <c r="CD50" s="1225"/>
      <c r="CE50" s="1225"/>
      <c r="CF50" s="1225" t="s">
        <v>529</v>
      </c>
      <c r="CG50" s="1225"/>
      <c r="CH50" s="1225"/>
      <c r="CI50" s="1225"/>
      <c r="CJ50" s="1225"/>
      <c r="CK50" s="1225"/>
      <c r="CL50" s="1225"/>
      <c r="CM50" s="1225"/>
      <c r="CN50" s="1225" t="s">
        <v>530</v>
      </c>
      <c r="CO50" s="1225"/>
      <c r="CP50" s="1225"/>
      <c r="CQ50" s="1225"/>
      <c r="CR50" s="1225"/>
      <c r="CS50" s="1225"/>
      <c r="CT50" s="1225"/>
      <c r="CU50" s="1225"/>
      <c r="CV50" s="1225" t="s">
        <v>531</v>
      </c>
      <c r="CW50" s="1225"/>
      <c r="CX50" s="1225"/>
      <c r="CY50" s="1225"/>
      <c r="CZ50" s="1225"/>
      <c r="DA50" s="1225"/>
      <c r="DB50" s="1225"/>
      <c r="DC50" s="1225"/>
    </row>
    <row r="51" spans="1:109" ht="13.5" customHeight="1" x14ac:dyDescent="0.15">
      <c r="B51" s="1217"/>
      <c r="G51" s="1232"/>
      <c r="H51" s="1232"/>
      <c r="I51" s="1265"/>
      <c r="J51" s="1265"/>
      <c r="K51" s="1231"/>
      <c r="L51" s="1231"/>
      <c r="M51" s="1231"/>
      <c r="N51" s="1231"/>
      <c r="AM51" s="1230"/>
      <c r="AN51" s="1224" t="s">
        <v>564</v>
      </c>
      <c r="AO51" s="1224"/>
      <c r="AP51" s="1224"/>
      <c r="AQ51" s="1224"/>
      <c r="AR51" s="1224"/>
      <c r="AS51" s="1224"/>
      <c r="AT51" s="1224"/>
      <c r="AU51" s="1224"/>
      <c r="AV51" s="1224"/>
      <c r="AW51" s="1224"/>
      <c r="AX51" s="1224"/>
      <c r="AY51" s="1224"/>
      <c r="AZ51" s="1224"/>
      <c r="BA51" s="1224"/>
      <c r="BB51" s="1224" t="s">
        <v>562</v>
      </c>
      <c r="BC51" s="1224"/>
      <c r="BD51" s="1224"/>
      <c r="BE51" s="1224"/>
      <c r="BF51" s="1224"/>
      <c r="BG51" s="1224"/>
      <c r="BH51" s="1224"/>
      <c r="BI51" s="1224"/>
      <c r="BJ51" s="1224"/>
      <c r="BK51" s="1224"/>
      <c r="BL51" s="1224"/>
      <c r="BM51" s="1224"/>
      <c r="BN51" s="1224"/>
      <c r="BO51" s="1224"/>
      <c r="BP51" s="1223">
        <v>12.3</v>
      </c>
      <c r="BQ51" s="1223"/>
      <c r="BR51" s="1223"/>
      <c r="BS51" s="1223"/>
      <c r="BT51" s="1223"/>
      <c r="BU51" s="1223"/>
      <c r="BV51" s="1223"/>
      <c r="BW51" s="1223"/>
      <c r="BX51" s="1223">
        <v>9.9</v>
      </c>
      <c r="BY51" s="1223"/>
      <c r="BZ51" s="1223"/>
      <c r="CA51" s="1223"/>
      <c r="CB51" s="1223"/>
      <c r="CC51" s="1223"/>
      <c r="CD51" s="1223"/>
      <c r="CE51" s="1223"/>
      <c r="CF51" s="1223"/>
      <c r="CG51" s="1223"/>
      <c r="CH51" s="1223"/>
      <c r="CI51" s="1223"/>
      <c r="CJ51" s="1223"/>
      <c r="CK51" s="1223"/>
      <c r="CL51" s="1223"/>
      <c r="CM51" s="1223"/>
      <c r="CN51" s="1223"/>
      <c r="CO51" s="1223"/>
      <c r="CP51" s="1223"/>
      <c r="CQ51" s="1223"/>
      <c r="CR51" s="1223"/>
      <c r="CS51" s="1223"/>
      <c r="CT51" s="1223"/>
      <c r="CU51" s="1223"/>
      <c r="CV51" s="1223"/>
      <c r="CW51" s="1223"/>
      <c r="CX51" s="1223"/>
      <c r="CY51" s="1223"/>
      <c r="CZ51" s="1223"/>
      <c r="DA51" s="1223"/>
      <c r="DB51" s="1223"/>
      <c r="DC51" s="1223"/>
    </row>
    <row r="52" spans="1:109" ht="13.5" x14ac:dyDescent="0.15">
      <c r="B52" s="1217"/>
      <c r="G52" s="1232"/>
      <c r="H52" s="1232"/>
      <c r="I52" s="1265"/>
      <c r="J52" s="1265"/>
      <c r="K52" s="1231"/>
      <c r="L52" s="1231"/>
      <c r="M52" s="1231"/>
      <c r="N52" s="1231"/>
      <c r="AM52" s="1230"/>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5" x14ac:dyDescent="0.15">
      <c r="A53" s="1252"/>
      <c r="B53" s="1217"/>
      <c r="G53" s="1232"/>
      <c r="H53" s="1232"/>
      <c r="I53" s="1228"/>
      <c r="J53" s="1228"/>
      <c r="K53" s="1231"/>
      <c r="L53" s="1231"/>
      <c r="M53" s="1231"/>
      <c r="N53" s="1231"/>
      <c r="AM53" s="1230"/>
      <c r="AN53" s="1224"/>
      <c r="AO53" s="1224"/>
      <c r="AP53" s="1224"/>
      <c r="AQ53" s="1224"/>
      <c r="AR53" s="1224"/>
      <c r="AS53" s="1224"/>
      <c r="AT53" s="1224"/>
      <c r="AU53" s="1224"/>
      <c r="AV53" s="1224"/>
      <c r="AW53" s="1224"/>
      <c r="AX53" s="1224"/>
      <c r="AY53" s="1224"/>
      <c r="AZ53" s="1224"/>
      <c r="BA53" s="1224"/>
      <c r="BB53" s="1224" t="s">
        <v>569</v>
      </c>
      <c r="BC53" s="1224"/>
      <c r="BD53" s="1224"/>
      <c r="BE53" s="1224"/>
      <c r="BF53" s="1224"/>
      <c r="BG53" s="1224"/>
      <c r="BH53" s="1224"/>
      <c r="BI53" s="1224"/>
      <c r="BJ53" s="1224"/>
      <c r="BK53" s="1224"/>
      <c r="BL53" s="1224"/>
      <c r="BM53" s="1224"/>
      <c r="BN53" s="1224"/>
      <c r="BO53" s="1224"/>
      <c r="BP53" s="1223">
        <v>60</v>
      </c>
      <c r="BQ53" s="1223"/>
      <c r="BR53" s="1223"/>
      <c r="BS53" s="1223"/>
      <c r="BT53" s="1223"/>
      <c r="BU53" s="1223"/>
      <c r="BV53" s="1223"/>
      <c r="BW53" s="1223"/>
      <c r="BX53" s="1223">
        <v>61.8</v>
      </c>
      <c r="BY53" s="1223"/>
      <c r="BZ53" s="1223"/>
      <c r="CA53" s="1223"/>
      <c r="CB53" s="1223"/>
      <c r="CC53" s="1223"/>
      <c r="CD53" s="1223"/>
      <c r="CE53" s="1223"/>
      <c r="CF53" s="1223">
        <v>63.6</v>
      </c>
      <c r="CG53" s="1223"/>
      <c r="CH53" s="1223"/>
      <c r="CI53" s="1223"/>
      <c r="CJ53" s="1223"/>
      <c r="CK53" s="1223"/>
      <c r="CL53" s="1223"/>
      <c r="CM53" s="1223"/>
      <c r="CN53" s="1223">
        <v>65.8</v>
      </c>
      <c r="CO53" s="1223"/>
      <c r="CP53" s="1223"/>
      <c r="CQ53" s="1223"/>
      <c r="CR53" s="1223"/>
      <c r="CS53" s="1223"/>
      <c r="CT53" s="1223"/>
      <c r="CU53" s="1223"/>
      <c r="CV53" s="1223">
        <v>67.599999999999994</v>
      </c>
      <c r="CW53" s="1223"/>
      <c r="CX53" s="1223"/>
      <c r="CY53" s="1223"/>
      <c r="CZ53" s="1223"/>
      <c r="DA53" s="1223"/>
      <c r="DB53" s="1223"/>
      <c r="DC53" s="1223"/>
    </row>
    <row r="54" spans="1:109" ht="13.5" x14ac:dyDescent="0.15">
      <c r="A54" s="1252"/>
      <c r="B54" s="1217"/>
      <c r="G54" s="1232"/>
      <c r="H54" s="1232"/>
      <c r="I54" s="1228"/>
      <c r="J54" s="1228"/>
      <c r="K54" s="1231"/>
      <c r="L54" s="1231"/>
      <c r="M54" s="1231"/>
      <c r="N54" s="1231"/>
      <c r="AM54" s="1230"/>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5" x14ac:dyDescent="0.15">
      <c r="A55" s="1252"/>
      <c r="B55" s="1217"/>
      <c r="G55" s="1228"/>
      <c r="H55" s="1228"/>
      <c r="I55" s="1228"/>
      <c r="J55" s="1228"/>
      <c r="K55" s="1231"/>
      <c r="L55" s="1231"/>
      <c r="M55" s="1231"/>
      <c r="N55" s="1231"/>
      <c r="AN55" s="1225" t="s">
        <v>563</v>
      </c>
      <c r="AO55" s="1225"/>
      <c r="AP55" s="1225"/>
      <c r="AQ55" s="1225"/>
      <c r="AR55" s="1225"/>
      <c r="AS55" s="1225"/>
      <c r="AT55" s="1225"/>
      <c r="AU55" s="1225"/>
      <c r="AV55" s="1225"/>
      <c r="AW55" s="1225"/>
      <c r="AX55" s="1225"/>
      <c r="AY55" s="1225"/>
      <c r="AZ55" s="1225"/>
      <c r="BA55" s="1225"/>
      <c r="BB55" s="1224" t="s">
        <v>562</v>
      </c>
      <c r="BC55" s="1224"/>
      <c r="BD55" s="1224"/>
      <c r="BE55" s="1224"/>
      <c r="BF55" s="1224"/>
      <c r="BG55" s="1224"/>
      <c r="BH55" s="1224"/>
      <c r="BI55" s="1224"/>
      <c r="BJ55" s="1224"/>
      <c r="BK55" s="1224"/>
      <c r="BL55" s="1224"/>
      <c r="BM55" s="1224"/>
      <c r="BN55" s="1224"/>
      <c r="BO55" s="1224"/>
      <c r="BP55" s="1223">
        <v>0</v>
      </c>
      <c r="BQ55" s="1223"/>
      <c r="BR55" s="1223"/>
      <c r="BS55" s="1223"/>
      <c r="BT55" s="1223"/>
      <c r="BU55" s="1223"/>
      <c r="BV55" s="1223"/>
      <c r="BW55" s="1223"/>
      <c r="BX55" s="1223">
        <v>0</v>
      </c>
      <c r="BY55" s="1223"/>
      <c r="BZ55" s="1223"/>
      <c r="CA55" s="1223"/>
      <c r="CB55" s="1223"/>
      <c r="CC55" s="1223"/>
      <c r="CD55" s="1223"/>
      <c r="CE55" s="1223"/>
      <c r="CF55" s="1223">
        <v>0</v>
      </c>
      <c r="CG55" s="1223"/>
      <c r="CH55" s="1223"/>
      <c r="CI55" s="1223"/>
      <c r="CJ55" s="1223"/>
      <c r="CK55" s="1223"/>
      <c r="CL55" s="1223"/>
      <c r="CM55" s="1223"/>
      <c r="CN55" s="1223">
        <v>0</v>
      </c>
      <c r="CO55" s="1223"/>
      <c r="CP55" s="1223"/>
      <c r="CQ55" s="1223"/>
      <c r="CR55" s="1223"/>
      <c r="CS55" s="1223"/>
      <c r="CT55" s="1223"/>
      <c r="CU55" s="1223"/>
      <c r="CV55" s="1223">
        <v>0</v>
      </c>
      <c r="CW55" s="1223"/>
      <c r="CX55" s="1223"/>
      <c r="CY55" s="1223"/>
      <c r="CZ55" s="1223"/>
      <c r="DA55" s="1223"/>
      <c r="DB55" s="1223"/>
      <c r="DC55" s="1223"/>
    </row>
    <row r="56" spans="1:109" ht="13.5" x14ac:dyDescent="0.15">
      <c r="A56" s="1252"/>
      <c r="B56" s="1217"/>
      <c r="G56" s="1228"/>
      <c r="H56" s="1228"/>
      <c r="I56" s="1228"/>
      <c r="J56" s="1228"/>
      <c r="K56" s="1231"/>
      <c r="L56" s="1231"/>
      <c r="M56" s="1231"/>
      <c r="N56" s="1231"/>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52" customFormat="1" ht="13.5" x14ac:dyDescent="0.15">
      <c r="B57" s="1258"/>
      <c r="G57" s="1228"/>
      <c r="H57" s="1228"/>
      <c r="I57" s="1227"/>
      <c r="J57" s="1227"/>
      <c r="K57" s="1231"/>
      <c r="L57" s="1231"/>
      <c r="M57" s="1231"/>
      <c r="N57" s="1231"/>
      <c r="AM57" s="1216"/>
      <c r="AN57" s="1225"/>
      <c r="AO57" s="1225"/>
      <c r="AP57" s="1225"/>
      <c r="AQ57" s="1225"/>
      <c r="AR57" s="1225"/>
      <c r="AS57" s="1225"/>
      <c r="AT57" s="1225"/>
      <c r="AU57" s="1225"/>
      <c r="AV57" s="1225"/>
      <c r="AW57" s="1225"/>
      <c r="AX57" s="1225"/>
      <c r="AY57" s="1225"/>
      <c r="AZ57" s="1225"/>
      <c r="BA57" s="1225"/>
      <c r="BB57" s="1224" t="s">
        <v>569</v>
      </c>
      <c r="BC57" s="1224"/>
      <c r="BD57" s="1224"/>
      <c r="BE57" s="1224"/>
      <c r="BF57" s="1224"/>
      <c r="BG57" s="1224"/>
      <c r="BH57" s="1224"/>
      <c r="BI57" s="1224"/>
      <c r="BJ57" s="1224"/>
      <c r="BK57" s="1224"/>
      <c r="BL57" s="1224"/>
      <c r="BM57" s="1224"/>
      <c r="BN57" s="1224"/>
      <c r="BO57" s="1224"/>
      <c r="BP57" s="1223">
        <v>60.2</v>
      </c>
      <c r="BQ57" s="1223"/>
      <c r="BR57" s="1223"/>
      <c r="BS57" s="1223"/>
      <c r="BT57" s="1223"/>
      <c r="BU57" s="1223"/>
      <c r="BV57" s="1223"/>
      <c r="BW57" s="1223"/>
      <c r="BX57" s="1223">
        <v>61</v>
      </c>
      <c r="BY57" s="1223"/>
      <c r="BZ57" s="1223"/>
      <c r="CA57" s="1223"/>
      <c r="CB57" s="1223"/>
      <c r="CC57" s="1223"/>
      <c r="CD57" s="1223"/>
      <c r="CE57" s="1223"/>
      <c r="CF57" s="1223">
        <v>62.2</v>
      </c>
      <c r="CG57" s="1223"/>
      <c r="CH57" s="1223"/>
      <c r="CI57" s="1223"/>
      <c r="CJ57" s="1223"/>
      <c r="CK57" s="1223"/>
      <c r="CL57" s="1223"/>
      <c r="CM57" s="1223"/>
      <c r="CN57" s="1223">
        <v>63.6</v>
      </c>
      <c r="CO57" s="1223"/>
      <c r="CP57" s="1223"/>
      <c r="CQ57" s="1223"/>
      <c r="CR57" s="1223"/>
      <c r="CS57" s="1223"/>
      <c r="CT57" s="1223"/>
      <c r="CU57" s="1223"/>
      <c r="CV57" s="1223">
        <v>65.900000000000006</v>
      </c>
      <c r="CW57" s="1223"/>
      <c r="CX57" s="1223"/>
      <c r="CY57" s="1223"/>
      <c r="CZ57" s="1223"/>
      <c r="DA57" s="1223"/>
      <c r="DB57" s="1223"/>
      <c r="DC57" s="1223"/>
      <c r="DD57" s="1263"/>
      <c r="DE57" s="1258"/>
    </row>
    <row r="58" spans="1:109" s="1252" customFormat="1" ht="13.5" x14ac:dyDescent="0.15">
      <c r="A58" s="1216"/>
      <c r="B58" s="1258"/>
      <c r="G58" s="1228"/>
      <c r="H58" s="1228"/>
      <c r="I58" s="1227"/>
      <c r="J58" s="1227"/>
      <c r="K58" s="1231"/>
      <c r="L58" s="1231"/>
      <c r="M58" s="1231"/>
      <c r="N58" s="1231"/>
      <c r="AM58" s="1216"/>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63"/>
      <c r="DE58" s="1258"/>
    </row>
    <row r="59" spans="1:109" s="1252" customFormat="1" ht="13.5" x14ac:dyDescent="0.15">
      <c r="A59" s="1216"/>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2" customFormat="1" ht="13.5" x14ac:dyDescent="0.15">
      <c r="A60" s="1216"/>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2" customFormat="1" ht="13.5" x14ac:dyDescent="0.15">
      <c r="A61" s="1216"/>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5" x14ac:dyDescent="0.15">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6"/>
    </row>
    <row r="63" spans="1:109" ht="17.25" x14ac:dyDescent="0.15">
      <c r="B63" s="1256" t="s">
        <v>568</v>
      </c>
    </row>
    <row r="64" spans="1:109" ht="13.5" x14ac:dyDescent="0.15">
      <c r="B64" s="1217"/>
      <c r="G64" s="1253"/>
      <c r="I64" s="1255"/>
      <c r="J64" s="1255"/>
      <c r="K64" s="1255"/>
      <c r="L64" s="1255"/>
      <c r="M64" s="1255"/>
      <c r="N64" s="1254"/>
      <c r="AM64" s="1253"/>
      <c r="AN64" s="1253" t="s">
        <v>567</v>
      </c>
      <c r="AP64" s="1252"/>
      <c r="AQ64" s="1252"/>
      <c r="AR64" s="1252"/>
      <c r="AY64" s="1253"/>
      <c r="BA64" s="1252"/>
      <c r="BB64" s="1252"/>
      <c r="BC64" s="1252"/>
      <c r="BK64" s="1253"/>
      <c r="BM64" s="1252"/>
      <c r="BN64" s="1252"/>
      <c r="BO64" s="1252"/>
      <c r="BW64" s="1253"/>
      <c r="BY64" s="1252"/>
      <c r="BZ64" s="1252"/>
      <c r="CA64" s="1252"/>
      <c r="CI64" s="1253"/>
      <c r="CK64" s="1252"/>
      <c r="CL64" s="1252"/>
      <c r="CM64" s="1252"/>
      <c r="CU64" s="1253"/>
      <c r="CW64" s="1252"/>
      <c r="CX64" s="1252"/>
      <c r="CY64" s="1252"/>
    </row>
    <row r="65" spans="2:107" ht="13.5" x14ac:dyDescent="0.15">
      <c r="B65" s="1217"/>
      <c r="AN65" s="1251" t="s">
        <v>566</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49"/>
    </row>
    <row r="66" spans="2:107" ht="13.5" x14ac:dyDescent="0.15">
      <c r="B66" s="1217"/>
      <c r="AN66" s="1248"/>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6"/>
    </row>
    <row r="67" spans="2:107" ht="13.5" x14ac:dyDescent="0.15">
      <c r="B67" s="1217"/>
      <c r="AN67" s="1248"/>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6"/>
    </row>
    <row r="68" spans="2:107" ht="13.5" x14ac:dyDescent="0.15">
      <c r="B68" s="1217"/>
      <c r="AN68" s="1248"/>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6"/>
    </row>
    <row r="69" spans="2:107" ht="13.5" x14ac:dyDescent="0.15">
      <c r="B69" s="1217"/>
      <c r="AN69" s="1245"/>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3"/>
    </row>
    <row r="70" spans="2:107" ht="13.5" x14ac:dyDescent="0.15">
      <c r="B70" s="1217"/>
      <c r="H70" s="1242"/>
      <c r="I70" s="1242"/>
      <c r="J70" s="1240"/>
      <c r="K70" s="1240"/>
      <c r="L70" s="1239"/>
      <c r="M70" s="1240"/>
      <c r="N70" s="1239"/>
      <c r="AN70" s="1230"/>
      <c r="AO70" s="1230"/>
      <c r="AP70" s="1230"/>
      <c r="AZ70" s="1230"/>
      <c r="BA70" s="1230"/>
      <c r="BB70" s="1230"/>
      <c r="BL70" s="1230"/>
      <c r="BM70" s="1230"/>
      <c r="BN70" s="1230"/>
      <c r="BX70" s="1230"/>
      <c r="BY70" s="1230"/>
      <c r="BZ70" s="1230"/>
      <c r="CJ70" s="1230"/>
      <c r="CK70" s="1230"/>
      <c r="CL70" s="1230"/>
      <c r="CV70" s="1230"/>
      <c r="CW70" s="1230"/>
      <c r="CX70" s="1230"/>
    </row>
    <row r="71" spans="2:107" ht="13.5" x14ac:dyDescent="0.15">
      <c r="B71" s="1217"/>
      <c r="G71" s="1238"/>
      <c r="I71" s="1241"/>
      <c r="J71" s="1240"/>
      <c r="K71" s="1240"/>
      <c r="L71" s="1239"/>
      <c r="M71" s="1240"/>
      <c r="N71" s="1239"/>
      <c r="AM71" s="1238"/>
      <c r="AN71" s="1216" t="s">
        <v>565</v>
      </c>
    </row>
    <row r="72" spans="2:107" ht="13.5" x14ac:dyDescent="0.15">
      <c r="B72" s="1217"/>
      <c r="G72" s="1228"/>
      <c r="H72" s="1228"/>
      <c r="I72" s="1228"/>
      <c r="J72" s="1228"/>
      <c r="K72" s="1237"/>
      <c r="L72" s="1237"/>
      <c r="M72" s="1236"/>
      <c r="N72" s="1236"/>
      <c r="AN72" s="1235"/>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3"/>
      <c r="BP72" s="1225" t="s">
        <v>527</v>
      </c>
      <c r="BQ72" s="1225"/>
      <c r="BR72" s="1225"/>
      <c r="BS72" s="1225"/>
      <c r="BT72" s="1225"/>
      <c r="BU72" s="1225"/>
      <c r="BV72" s="1225"/>
      <c r="BW72" s="1225"/>
      <c r="BX72" s="1225" t="s">
        <v>528</v>
      </c>
      <c r="BY72" s="1225"/>
      <c r="BZ72" s="1225"/>
      <c r="CA72" s="1225"/>
      <c r="CB72" s="1225"/>
      <c r="CC72" s="1225"/>
      <c r="CD72" s="1225"/>
      <c r="CE72" s="1225"/>
      <c r="CF72" s="1225" t="s">
        <v>529</v>
      </c>
      <c r="CG72" s="1225"/>
      <c r="CH72" s="1225"/>
      <c r="CI72" s="1225"/>
      <c r="CJ72" s="1225"/>
      <c r="CK72" s="1225"/>
      <c r="CL72" s="1225"/>
      <c r="CM72" s="1225"/>
      <c r="CN72" s="1225" t="s">
        <v>530</v>
      </c>
      <c r="CO72" s="1225"/>
      <c r="CP72" s="1225"/>
      <c r="CQ72" s="1225"/>
      <c r="CR72" s="1225"/>
      <c r="CS72" s="1225"/>
      <c r="CT72" s="1225"/>
      <c r="CU72" s="1225"/>
      <c r="CV72" s="1225" t="s">
        <v>531</v>
      </c>
      <c r="CW72" s="1225"/>
      <c r="CX72" s="1225"/>
      <c r="CY72" s="1225"/>
      <c r="CZ72" s="1225"/>
      <c r="DA72" s="1225"/>
      <c r="DB72" s="1225"/>
      <c r="DC72" s="1225"/>
    </row>
    <row r="73" spans="2:107" ht="13.5" x14ac:dyDescent="0.15">
      <c r="B73" s="1217"/>
      <c r="G73" s="1232"/>
      <c r="H73" s="1232"/>
      <c r="I73" s="1232"/>
      <c r="J73" s="1232"/>
      <c r="K73" s="1229"/>
      <c r="L73" s="1229"/>
      <c r="M73" s="1229"/>
      <c r="N73" s="1229"/>
      <c r="AM73" s="1230"/>
      <c r="AN73" s="1224" t="s">
        <v>564</v>
      </c>
      <c r="AO73" s="1224"/>
      <c r="AP73" s="1224"/>
      <c r="AQ73" s="1224"/>
      <c r="AR73" s="1224"/>
      <c r="AS73" s="1224"/>
      <c r="AT73" s="1224"/>
      <c r="AU73" s="1224"/>
      <c r="AV73" s="1224"/>
      <c r="AW73" s="1224"/>
      <c r="AX73" s="1224"/>
      <c r="AY73" s="1224"/>
      <c r="AZ73" s="1224"/>
      <c r="BA73" s="1224"/>
      <c r="BB73" s="1224" t="s">
        <v>562</v>
      </c>
      <c r="BC73" s="1224"/>
      <c r="BD73" s="1224"/>
      <c r="BE73" s="1224"/>
      <c r="BF73" s="1224"/>
      <c r="BG73" s="1224"/>
      <c r="BH73" s="1224"/>
      <c r="BI73" s="1224"/>
      <c r="BJ73" s="1224"/>
      <c r="BK73" s="1224"/>
      <c r="BL73" s="1224"/>
      <c r="BM73" s="1224"/>
      <c r="BN73" s="1224"/>
      <c r="BO73" s="1224"/>
      <c r="BP73" s="1223">
        <v>12.3</v>
      </c>
      <c r="BQ73" s="1223"/>
      <c r="BR73" s="1223"/>
      <c r="BS73" s="1223"/>
      <c r="BT73" s="1223"/>
      <c r="BU73" s="1223"/>
      <c r="BV73" s="1223"/>
      <c r="BW73" s="1223"/>
      <c r="BX73" s="1223">
        <v>9.9</v>
      </c>
      <c r="BY73" s="1223"/>
      <c r="BZ73" s="1223"/>
      <c r="CA73" s="1223"/>
      <c r="CB73" s="1223"/>
      <c r="CC73" s="1223"/>
      <c r="CD73" s="1223"/>
      <c r="CE73" s="1223"/>
      <c r="CF73" s="1223"/>
      <c r="CG73" s="1223"/>
      <c r="CH73" s="1223"/>
      <c r="CI73" s="1223"/>
      <c r="CJ73" s="1223"/>
      <c r="CK73" s="1223"/>
      <c r="CL73" s="1223"/>
      <c r="CM73" s="1223"/>
      <c r="CN73" s="1223"/>
      <c r="CO73" s="1223"/>
      <c r="CP73" s="1223"/>
      <c r="CQ73" s="1223"/>
      <c r="CR73" s="1223"/>
      <c r="CS73" s="1223"/>
      <c r="CT73" s="1223"/>
      <c r="CU73" s="1223"/>
      <c r="CV73" s="1223"/>
      <c r="CW73" s="1223"/>
      <c r="CX73" s="1223"/>
      <c r="CY73" s="1223"/>
      <c r="CZ73" s="1223"/>
      <c r="DA73" s="1223"/>
      <c r="DB73" s="1223"/>
      <c r="DC73" s="1223"/>
    </row>
    <row r="74" spans="2:107" ht="13.5" x14ac:dyDescent="0.15">
      <c r="B74" s="1217"/>
      <c r="G74" s="1232"/>
      <c r="H74" s="1232"/>
      <c r="I74" s="1232"/>
      <c r="J74" s="1232"/>
      <c r="K74" s="1229"/>
      <c r="L74" s="1229"/>
      <c r="M74" s="1229"/>
      <c r="N74" s="1229"/>
      <c r="AM74" s="1230"/>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5" x14ac:dyDescent="0.15">
      <c r="B75" s="1217"/>
      <c r="G75" s="1232"/>
      <c r="H75" s="1232"/>
      <c r="I75" s="1228"/>
      <c r="J75" s="1228"/>
      <c r="K75" s="1231"/>
      <c r="L75" s="1231"/>
      <c r="M75" s="1231"/>
      <c r="N75" s="1231"/>
      <c r="AM75" s="1230"/>
      <c r="AN75" s="1224"/>
      <c r="AO75" s="1224"/>
      <c r="AP75" s="1224"/>
      <c r="AQ75" s="1224"/>
      <c r="AR75" s="1224"/>
      <c r="AS75" s="1224"/>
      <c r="AT75" s="1224"/>
      <c r="AU75" s="1224"/>
      <c r="AV75" s="1224"/>
      <c r="AW75" s="1224"/>
      <c r="AX75" s="1224"/>
      <c r="AY75" s="1224"/>
      <c r="AZ75" s="1224"/>
      <c r="BA75" s="1224"/>
      <c r="BB75" s="1224" t="s">
        <v>561</v>
      </c>
      <c r="BC75" s="1224"/>
      <c r="BD75" s="1224"/>
      <c r="BE75" s="1224"/>
      <c r="BF75" s="1224"/>
      <c r="BG75" s="1224"/>
      <c r="BH75" s="1224"/>
      <c r="BI75" s="1224"/>
      <c r="BJ75" s="1224"/>
      <c r="BK75" s="1224"/>
      <c r="BL75" s="1224"/>
      <c r="BM75" s="1224"/>
      <c r="BN75" s="1224"/>
      <c r="BO75" s="1224"/>
      <c r="BP75" s="1223">
        <v>8.3000000000000007</v>
      </c>
      <c r="BQ75" s="1223"/>
      <c r="BR75" s="1223"/>
      <c r="BS75" s="1223"/>
      <c r="BT75" s="1223"/>
      <c r="BU75" s="1223"/>
      <c r="BV75" s="1223"/>
      <c r="BW75" s="1223"/>
      <c r="BX75" s="1223">
        <v>8.8000000000000007</v>
      </c>
      <c r="BY75" s="1223"/>
      <c r="BZ75" s="1223"/>
      <c r="CA75" s="1223"/>
      <c r="CB75" s="1223"/>
      <c r="CC75" s="1223"/>
      <c r="CD75" s="1223"/>
      <c r="CE75" s="1223"/>
      <c r="CF75" s="1223">
        <v>8.6</v>
      </c>
      <c r="CG75" s="1223"/>
      <c r="CH75" s="1223"/>
      <c r="CI75" s="1223"/>
      <c r="CJ75" s="1223"/>
      <c r="CK75" s="1223"/>
      <c r="CL75" s="1223"/>
      <c r="CM75" s="1223"/>
      <c r="CN75" s="1223">
        <v>8.1999999999999993</v>
      </c>
      <c r="CO75" s="1223"/>
      <c r="CP75" s="1223"/>
      <c r="CQ75" s="1223"/>
      <c r="CR75" s="1223"/>
      <c r="CS75" s="1223"/>
      <c r="CT75" s="1223"/>
      <c r="CU75" s="1223"/>
      <c r="CV75" s="1223">
        <v>7.8</v>
      </c>
      <c r="CW75" s="1223"/>
      <c r="CX75" s="1223"/>
      <c r="CY75" s="1223"/>
      <c r="CZ75" s="1223"/>
      <c r="DA75" s="1223"/>
      <c r="DB75" s="1223"/>
      <c r="DC75" s="1223"/>
    </row>
    <row r="76" spans="2:107" ht="13.5" x14ac:dyDescent="0.15">
      <c r="B76" s="1217"/>
      <c r="G76" s="1232"/>
      <c r="H76" s="1232"/>
      <c r="I76" s="1228"/>
      <c r="J76" s="1228"/>
      <c r="K76" s="1231"/>
      <c r="L76" s="1231"/>
      <c r="M76" s="1231"/>
      <c r="N76" s="1231"/>
      <c r="AM76" s="1230"/>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5" x14ac:dyDescent="0.15">
      <c r="B77" s="1217"/>
      <c r="G77" s="1228"/>
      <c r="H77" s="1228"/>
      <c r="I77" s="1228"/>
      <c r="J77" s="1228"/>
      <c r="K77" s="1229"/>
      <c r="L77" s="1229"/>
      <c r="M77" s="1229"/>
      <c r="N77" s="1229"/>
      <c r="AN77" s="1225" t="s">
        <v>563</v>
      </c>
      <c r="AO77" s="1225"/>
      <c r="AP77" s="1225"/>
      <c r="AQ77" s="1225"/>
      <c r="AR77" s="1225"/>
      <c r="AS77" s="1225"/>
      <c r="AT77" s="1225"/>
      <c r="AU77" s="1225"/>
      <c r="AV77" s="1225"/>
      <c r="AW77" s="1225"/>
      <c r="AX77" s="1225"/>
      <c r="AY77" s="1225"/>
      <c r="AZ77" s="1225"/>
      <c r="BA77" s="1225"/>
      <c r="BB77" s="1224" t="s">
        <v>562</v>
      </c>
      <c r="BC77" s="1224"/>
      <c r="BD77" s="1224"/>
      <c r="BE77" s="1224"/>
      <c r="BF77" s="1224"/>
      <c r="BG77" s="1224"/>
      <c r="BH77" s="1224"/>
      <c r="BI77" s="1224"/>
      <c r="BJ77" s="1224"/>
      <c r="BK77" s="1224"/>
      <c r="BL77" s="1224"/>
      <c r="BM77" s="1224"/>
      <c r="BN77" s="1224"/>
      <c r="BO77" s="1224"/>
      <c r="BP77" s="1223">
        <v>0</v>
      </c>
      <c r="BQ77" s="1223"/>
      <c r="BR77" s="1223"/>
      <c r="BS77" s="1223"/>
      <c r="BT77" s="1223"/>
      <c r="BU77" s="1223"/>
      <c r="BV77" s="1223"/>
      <c r="BW77" s="1223"/>
      <c r="BX77" s="1223">
        <v>0</v>
      </c>
      <c r="BY77" s="1223"/>
      <c r="BZ77" s="1223"/>
      <c r="CA77" s="1223"/>
      <c r="CB77" s="1223"/>
      <c r="CC77" s="1223"/>
      <c r="CD77" s="1223"/>
      <c r="CE77" s="1223"/>
      <c r="CF77" s="1223">
        <v>0</v>
      </c>
      <c r="CG77" s="1223"/>
      <c r="CH77" s="1223"/>
      <c r="CI77" s="1223"/>
      <c r="CJ77" s="1223"/>
      <c r="CK77" s="1223"/>
      <c r="CL77" s="1223"/>
      <c r="CM77" s="1223"/>
      <c r="CN77" s="1223">
        <v>0</v>
      </c>
      <c r="CO77" s="1223"/>
      <c r="CP77" s="1223"/>
      <c r="CQ77" s="1223"/>
      <c r="CR77" s="1223"/>
      <c r="CS77" s="1223"/>
      <c r="CT77" s="1223"/>
      <c r="CU77" s="1223"/>
      <c r="CV77" s="1223">
        <v>0</v>
      </c>
      <c r="CW77" s="1223"/>
      <c r="CX77" s="1223"/>
      <c r="CY77" s="1223"/>
      <c r="CZ77" s="1223"/>
      <c r="DA77" s="1223"/>
      <c r="DB77" s="1223"/>
      <c r="DC77" s="1223"/>
    </row>
    <row r="78" spans="2:107" ht="13.5" x14ac:dyDescent="0.15">
      <c r="B78" s="1217"/>
      <c r="G78" s="1228"/>
      <c r="H78" s="1228"/>
      <c r="I78" s="1228"/>
      <c r="J78" s="1228"/>
      <c r="K78" s="1229"/>
      <c r="L78" s="1229"/>
      <c r="M78" s="1229"/>
      <c r="N78" s="1229"/>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5" x14ac:dyDescent="0.15">
      <c r="B79" s="1217"/>
      <c r="G79" s="1228"/>
      <c r="H79" s="1228"/>
      <c r="I79" s="1227"/>
      <c r="J79" s="1227"/>
      <c r="K79" s="1226"/>
      <c r="L79" s="1226"/>
      <c r="M79" s="1226"/>
      <c r="N79" s="1226"/>
      <c r="AN79" s="1225"/>
      <c r="AO79" s="1225"/>
      <c r="AP79" s="1225"/>
      <c r="AQ79" s="1225"/>
      <c r="AR79" s="1225"/>
      <c r="AS79" s="1225"/>
      <c r="AT79" s="1225"/>
      <c r="AU79" s="1225"/>
      <c r="AV79" s="1225"/>
      <c r="AW79" s="1225"/>
      <c r="AX79" s="1225"/>
      <c r="AY79" s="1225"/>
      <c r="AZ79" s="1225"/>
      <c r="BA79" s="1225"/>
      <c r="BB79" s="1224" t="s">
        <v>561</v>
      </c>
      <c r="BC79" s="1224"/>
      <c r="BD79" s="1224"/>
      <c r="BE79" s="1224"/>
      <c r="BF79" s="1224"/>
      <c r="BG79" s="1224"/>
      <c r="BH79" s="1224"/>
      <c r="BI79" s="1224"/>
      <c r="BJ79" s="1224"/>
      <c r="BK79" s="1224"/>
      <c r="BL79" s="1224"/>
      <c r="BM79" s="1224"/>
      <c r="BN79" s="1224"/>
      <c r="BO79" s="1224"/>
      <c r="BP79" s="1223">
        <v>7.3</v>
      </c>
      <c r="BQ79" s="1223"/>
      <c r="BR79" s="1223"/>
      <c r="BS79" s="1223"/>
      <c r="BT79" s="1223"/>
      <c r="BU79" s="1223"/>
      <c r="BV79" s="1223"/>
      <c r="BW79" s="1223"/>
      <c r="BX79" s="1223">
        <v>7.4</v>
      </c>
      <c r="BY79" s="1223"/>
      <c r="BZ79" s="1223"/>
      <c r="CA79" s="1223"/>
      <c r="CB79" s="1223"/>
      <c r="CC79" s="1223"/>
      <c r="CD79" s="1223"/>
      <c r="CE79" s="1223"/>
      <c r="CF79" s="1223">
        <v>7.5</v>
      </c>
      <c r="CG79" s="1223"/>
      <c r="CH79" s="1223"/>
      <c r="CI79" s="1223"/>
      <c r="CJ79" s="1223"/>
      <c r="CK79" s="1223"/>
      <c r="CL79" s="1223"/>
      <c r="CM79" s="1223"/>
      <c r="CN79" s="1223">
        <v>7.5</v>
      </c>
      <c r="CO79" s="1223"/>
      <c r="CP79" s="1223"/>
      <c r="CQ79" s="1223"/>
      <c r="CR79" s="1223"/>
      <c r="CS79" s="1223"/>
      <c r="CT79" s="1223"/>
      <c r="CU79" s="1223"/>
      <c r="CV79" s="1223">
        <v>7.7</v>
      </c>
      <c r="CW79" s="1223"/>
      <c r="CX79" s="1223"/>
      <c r="CY79" s="1223"/>
      <c r="CZ79" s="1223"/>
      <c r="DA79" s="1223"/>
      <c r="DB79" s="1223"/>
      <c r="DC79" s="1223"/>
    </row>
    <row r="80" spans="2:107" ht="13.5" x14ac:dyDescent="0.15">
      <c r="B80" s="1217"/>
      <c r="G80" s="1228"/>
      <c r="H80" s="1228"/>
      <c r="I80" s="1227"/>
      <c r="J80" s="1227"/>
      <c r="K80" s="1226"/>
      <c r="L80" s="1226"/>
      <c r="M80" s="1226"/>
      <c r="N80" s="1226"/>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5" x14ac:dyDescent="0.15">
      <c r="B81" s="1217"/>
    </row>
    <row r="82" spans="2:109" ht="17.25" x14ac:dyDescent="0.15">
      <c r="B82" s="1217"/>
      <c r="K82" s="1222"/>
      <c r="L82" s="1222"/>
      <c r="M82" s="1222"/>
      <c r="N82" s="1222"/>
      <c r="AQ82" s="1222"/>
      <c r="AR82" s="1222"/>
      <c r="AS82" s="1222"/>
      <c r="AT82" s="1222"/>
      <c r="BC82" s="1222"/>
      <c r="BD82" s="1222"/>
      <c r="BE82" s="1222"/>
      <c r="BF82" s="1222"/>
      <c r="BO82" s="1222"/>
      <c r="BP82" s="1222"/>
      <c r="BQ82" s="1222"/>
      <c r="BR82" s="1222"/>
      <c r="CA82" s="1222"/>
      <c r="CB82" s="1222"/>
      <c r="CC82" s="1222"/>
      <c r="CD82" s="1222"/>
      <c r="CM82" s="1222"/>
      <c r="CN82" s="1222"/>
      <c r="CO82" s="1222"/>
      <c r="CP82" s="1222"/>
      <c r="CY82" s="1222"/>
      <c r="CZ82" s="1222"/>
      <c r="DA82" s="1222"/>
      <c r="DB82" s="1222"/>
      <c r="DC82" s="1222"/>
    </row>
    <row r="83" spans="2:109" ht="13.5" x14ac:dyDescent="0.15">
      <c r="B83" s="1221"/>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19"/>
    </row>
    <row r="84" spans="2:109" ht="13.5" x14ac:dyDescent="0.15">
      <c r="DD84" s="1216"/>
      <c r="DE84" s="1216"/>
    </row>
    <row r="85" spans="2:109" ht="13.5" x14ac:dyDescent="0.15">
      <c r="DD85" s="1216"/>
      <c r="DE85" s="1216"/>
    </row>
  </sheetData>
  <sheetProtection algorithmName="SHA-512" hashValue="5ew+BwJKWGiOphW2UZxEhv8c+yWIYPWi1IBDON9NCMCMGh4GI3Rzbmi4BjWJhB4dnStBYjpOogut3FVAePGXEQ==" saltValue="XAR/IxE0Ox3xd4HF3OBkQ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ADAAE-853C-40E8-B57C-C67627A9E67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UtM3MSslPQV4YnznfZ/xeRHAz1j1cMoT8xPf+MS5WHpN0Z4/tEFTYb5GUKivh6GzXRFij9a4B8KOulgUsfQNjQ==" saltValue="o1/pK3NZaPGbg9XD1vUj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46A2C-9D29-46C1-B5FC-A251A66E19D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TbN366fsyDVPa82vky8tdpXrHOlqtuJvN49Ckuxng7qsDjuoHDi6F+w2jhEL4+oC4o/iGB95b4BLH/NAN5pOw==" saltValue="oYxOlDm3p5m9uM9znCNY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114471</v>
      </c>
      <c r="E3" s="156"/>
      <c r="F3" s="157">
        <v>268375</v>
      </c>
      <c r="G3" s="158"/>
      <c r="H3" s="159"/>
    </row>
    <row r="4" spans="1:8" x14ac:dyDescent="0.15">
      <c r="A4" s="160"/>
      <c r="B4" s="161"/>
      <c r="C4" s="162"/>
      <c r="D4" s="163">
        <v>16574</v>
      </c>
      <c r="E4" s="164"/>
      <c r="F4" s="165">
        <v>119602</v>
      </c>
      <c r="G4" s="166"/>
      <c r="H4" s="167"/>
    </row>
    <row r="5" spans="1:8" x14ac:dyDescent="0.15">
      <c r="A5" s="148" t="s">
        <v>521</v>
      </c>
      <c r="B5" s="153"/>
      <c r="C5" s="154"/>
      <c r="D5" s="155">
        <v>161126</v>
      </c>
      <c r="E5" s="156"/>
      <c r="F5" s="157">
        <v>301035</v>
      </c>
      <c r="G5" s="158"/>
      <c r="H5" s="159"/>
    </row>
    <row r="6" spans="1:8" x14ac:dyDescent="0.15">
      <c r="A6" s="160"/>
      <c r="B6" s="161"/>
      <c r="C6" s="162"/>
      <c r="D6" s="163">
        <v>72998</v>
      </c>
      <c r="E6" s="164"/>
      <c r="F6" s="165">
        <v>154376</v>
      </c>
      <c r="G6" s="166"/>
      <c r="H6" s="167"/>
    </row>
    <row r="7" spans="1:8" x14ac:dyDescent="0.15">
      <c r="A7" s="148" t="s">
        <v>522</v>
      </c>
      <c r="B7" s="153"/>
      <c r="C7" s="154"/>
      <c r="D7" s="155">
        <v>149677</v>
      </c>
      <c r="E7" s="156"/>
      <c r="F7" s="157">
        <v>277467</v>
      </c>
      <c r="G7" s="158"/>
      <c r="H7" s="159"/>
    </row>
    <row r="8" spans="1:8" x14ac:dyDescent="0.15">
      <c r="A8" s="160"/>
      <c r="B8" s="161"/>
      <c r="C8" s="162"/>
      <c r="D8" s="163">
        <v>59404</v>
      </c>
      <c r="E8" s="164"/>
      <c r="F8" s="165">
        <v>128378</v>
      </c>
      <c r="G8" s="166"/>
      <c r="H8" s="167"/>
    </row>
    <row r="9" spans="1:8" x14ac:dyDescent="0.15">
      <c r="A9" s="148" t="s">
        <v>523</v>
      </c>
      <c r="B9" s="153"/>
      <c r="C9" s="154"/>
      <c r="D9" s="155">
        <v>102171</v>
      </c>
      <c r="E9" s="156"/>
      <c r="F9" s="157">
        <v>282256</v>
      </c>
      <c r="G9" s="158"/>
      <c r="H9" s="159"/>
    </row>
    <row r="10" spans="1:8" x14ac:dyDescent="0.15">
      <c r="A10" s="160"/>
      <c r="B10" s="161"/>
      <c r="C10" s="162"/>
      <c r="D10" s="163">
        <v>44196</v>
      </c>
      <c r="E10" s="164"/>
      <c r="F10" s="165">
        <v>145453</v>
      </c>
      <c r="G10" s="166"/>
      <c r="H10" s="167"/>
    </row>
    <row r="11" spans="1:8" x14ac:dyDescent="0.15">
      <c r="A11" s="148" t="s">
        <v>524</v>
      </c>
      <c r="B11" s="153"/>
      <c r="C11" s="154"/>
      <c r="D11" s="155">
        <v>83397</v>
      </c>
      <c r="E11" s="156"/>
      <c r="F11" s="157">
        <v>295341</v>
      </c>
      <c r="G11" s="158"/>
      <c r="H11" s="159"/>
    </row>
    <row r="12" spans="1:8" x14ac:dyDescent="0.15">
      <c r="A12" s="160"/>
      <c r="B12" s="161"/>
      <c r="C12" s="168"/>
      <c r="D12" s="163">
        <v>32951</v>
      </c>
      <c r="E12" s="164"/>
      <c r="F12" s="165">
        <v>137402</v>
      </c>
      <c r="G12" s="166"/>
      <c r="H12" s="167"/>
    </row>
    <row r="13" spans="1:8" x14ac:dyDescent="0.15">
      <c r="A13" s="148"/>
      <c r="B13" s="153"/>
      <c r="C13" s="169"/>
      <c r="D13" s="170">
        <v>122168</v>
      </c>
      <c r="E13" s="171"/>
      <c r="F13" s="172">
        <v>284895</v>
      </c>
      <c r="G13" s="173"/>
      <c r="H13" s="159"/>
    </row>
    <row r="14" spans="1:8" x14ac:dyDescent="0.15">
      <c r="A14" s="160"/>
      <c r="B14" s="161"/>
      <c r="C14" s="162"/>
      <c r="D14" s="163">
        <v>45225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5.3</v>
      </c>
      <c r="C19" s="174">
        <f>ROUND(VALUE(SUBSTITUTE(実質収支比率等に係る経年分析!G$48,"▲","-")),2)</f>
        <v>5.3</v>
      </c>
      <c r="D19" s="174">
        <f>ROUND(VALUE(SUBSTITUTE(実質収支比率等に係る経年分析!H$48,"▲","-")),2)</f>
        <v>4.34</v>
      </c>
      <c r="E19" s="174">
        <f>ROUND(VALUE(SUBSTITUTE(実質収支比率等に係る経年分析!I$48,"▲","-")),2)</f>
        <v>6.29</v>
      </c>
      <c r="F19" s="174">
        <f>ROUND(VALUE(SUBSTITUTE(実質収支比率等に係る経年分析!J$48,"▲","-")),2)</f>
        <v>7.09</v>
      </c>
    </row>
    <row r="20" spans="1:11" x14ac:dyDescent="0.15">
      <c r="A20" s="174" t="s">
        <v>53</v>
      </c>
      <c r="B20" s="174">
        <f>ROUND(VALUE(SUBSTITUTE(実質収支比率等に係る経年分析!F$47,"▲","-")),2)</f>
        <v>21.81</v>
      </c>
      <c r="C20" s="174">
        <f>ROUND(VALUE(SUBSTITUTE(実質収支比率等に係る経年分析!G$47,"▲","-")),2)</f>
        <v>21.05</v>
      </c>
      <c r="D20" s="174">
        <f>ROUND(VALUE(SUBSTITUTE(実質収支比率等に係る経年分析!H$47,"▲","-")),2)</f>
        <v>28.2</v>
      </c>
      <c r="E20" s="174">
        <f>ROUND(VALUE(SUBSTITUTE(実質収支比率等に係る経年分析!I$47,"▲","-")),2)</f>
        <v>25.36</v>
      </c>
      <c r="F20" s="174">
        <f>ROUND(VALUE(SUBSTITUTE(実質収支比率等に係る経年分析!J$47,"▲","-")),2)</f>
        <v>25.74</v>
      </c>
    </row>
    <row r="21" spans="1:11" x14ac:dyDescent="0.15">
      <c r="A21" s="174" t="s">
        <v>54</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-0.44</v>
      </c>
      <c r="D21" s="174">
        <f>IF(ISNUMBER(VALUE(SUBSTITUTE(実質収支比率等に係る経年分析!H$49,"▲","-"))),ROUND(VALUE(SUBSTITUTE(実質収支比率等に係る経年分析!H$49,"▲","-")),2),NA())</f>
        <v>6.75</v>
      </c>
      <c r="E21" s="174">
        <f>IF(ISNUMBER(VALUE(SUBSTITUTE(実質収支比率等に係る経年分析!I$49,"▲","-"))),ROUND(VALUE(SUBSTITUTE(実質収支比率等に係る経年分析!I$49,"▲","-")),2),NA())</f>
        <v>-2.6</v>
      </c>
      <c r="F21" s="174">
        <f>IF(ISNUMBER(VALUE(SUBSTITUTE(実質収支比率等に係る経年分析!J$49,"▲","-"))),ROUND(VALUE(SUBSTITUTE(実質収支比率等に係る経年分析!J$49,"▲","-")),2),NA())</f>
        <v>0.94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国民健康保険診療所事業特別会計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7.09</v>
      </c>
    </row>
    <row r="36" spans="1:16" x14ac:dyDescent="0.15">
      <c r="A36" s="175" t="str">
        <f>IF(連結実質赤字比率に係る赤字・黒字の構成分析!C$34="",NA(),連結実質赤字比率に係る赤字・黒字の構成分析!C$34)</f>
        <v>簡易水道事業特別会計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321</v>
      </c>
      <c r="E42" s="176"/>
      <c r="F42" s="176"/>
      <c r="G42" s="176">
        <f>'実質公債費比率（分子）の構造'!L$52</f>
        <v>334</v>
      </c>
      <c r="H42" s="176"/>
      <c r="I42" s="176"/>
      <c r="J42" s="176">
        <f>'実質公債費比率（分子）の構造'!M$52</f>
        <v>330</v>
      </c>
      <c r="K42" s="176"/>
      <c r="L42" s="176"/>
      <c r="M42" s="176">
        <f>'実質公債費比率（分子）の構造'!N$52</f>
        <v>325</v>
      </c>
      <c r="N42" s="176"/>
      <c r="O42" s="176"/>
      <c r="P42" s="176">
        <f>'実質公債費比率（分子）の構造'!O$52</f>
        <v>349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f>'実質公債費比率（分子）の構造'!L$49</f>
        <v>0</v>
      </c>
      <c r="F45" s="176"/>
      <c r="G45" s="176"/>
      <c r="H45" s="176">
        <f>'実質公債費比率（分子）の構造'!M$49</f>
        <v>1</v>
      </c>
      <c r="I45" s="176"/>
      <c r="J45" s="176"/>
      <c r="K45" s="176">
        <f>'実質公債費比率（分子）の構造'!N$49</f>
        <v>2</v>
      </c>
      <c r="L45" s="176"/>
      <c r="M45" s="176"/>
      <c r="N45" s="176">
        <f>'実質公債費比率（分子）の構造'!O$49</f>
        <v>6</v>
      </c>
      <c r="O45" s="176"/>
      <c r="P45" s="176"/>
    </row>
    <row r="46" spans="1:16" x14ac:dyDescent="0.15">
      <c r="A46" s="176" t="s">
        <v>64</v>
      </c>
      <c r="B46" s="176">
        <f>'実質公債費比率（分子）の構造'!K$48</f>
        <v>135</v>
      </c>
      <c r="C46" s="176"/>
      <c r="D46" s="176"/>
      <c r="E46" s="176">
        <f>'実質公債費比率（分子）の構造'!L$48</f>
        <v>130</v>
      </c>
      <c r="F46" s="176"/>
      <c r="G46" s="176"/>
      <c r="H46" s="176">
        <f>'実質公債費比率（分子）の構造'!M$48</f>
        <v>129</v>
      </c>
      <c r="I46" s="176"/>
      <c r="J46" s="176"/>
      <c r="K46" s="176">
        <f>'実質公債費比率（分子）の構造'!N$48</f>
        <v>129</v>
      </c>
      <c r="L46" s="176"/>
      <c r="M46" s="176"/>
      <c r="N46" s="176">
        <f>'実質公債費比率（分子）の構造'!O$48</f>
        <v>138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347</v>
      </c>
      <c r="C49" s="176"/>
      <c r="D49" s="176"/>
      <c r="E49" s="176">
        <f>'実質公債費比率（分子）の構造'!L$45</f>
        <v>364</v>
      </c>
      <c r="F49" s="176"/>
      <c r="G49" s="176"/>
      <c r="H49" s="176">
        <f>'実質公債費比率（分子）の構造'!M$45</f>
        <v>363</v>
      </c>
      <c r="I49" s="176"/>
      <c r="J49" s="176"/>
      <c r="K49" s="176">
        <f>'実質公債費比率（分子）の構造'!N$45</f>
        <v>354</v>
      </c>
      <c r="L49" s="176"/>
      <c r="M49" s="176"/>
      <c r="N49" s="176">
        <f>'実質公債費比率（分子）の構造'!O$45</f>
        <v>359</v>
      </c>
      <c r="O49" s="176"/>
      <c r="P49" s="176"/>
    </row>
    <row r="50" spans="1:16" x14ac:dyDescent="0.15">
      <c r="A50" s="176" t="s">
        <v>67</v>
      </c>
      <c r="B50" s="176" t="e">
        <f>NA()</f>
        <v>#N/A</v>
      </c>
      <c r="C50" s="176">
        <f>IF(ISNUMBER('実質公債費比率（分子）の構造'!K$53),'実質公債費比率（分子）の構造'!K$53,NA())</f>
        <v>166</v>
      </c>
      <c r="D50" s="176" t="e">
        <f>NA()</f>
        <v>#N/A</v>
      </c>
      <c r="E50" s="176" t="e">
        <f>NA()</f>
        <v>#N/A</v>
      </c>
      <c r="F50" s="176">
        <f>IF(ISNUMBER('実質公債費比率（分子）の構造'!L$53),'実質公債費比率（分子）の構造'!L$53,NA())</f>
        <v>160</v>
      </c>
      <c r="G50" s="176" t="e">
        <f>NA()</f>
        <v>#N/A</v>
      </c>
      <c r="H50" s="176" t="e">
        <f>NA()</f>
        <v>#N/A</v>
      </c>
      <c r="I50" s="176">
        <f>IF(ISNUMBER('実質公債費比率（分子）の構造'!M$53),'実質公債費比率（分子）の構造'!M$53,NA())</f>
        <v>163</v>
      </c>
      <c r="J50" s="176" t="e">
        <f>NA()</f>
        <v>#N/A</v>
      </c>
      <c r="K50" s="176" t="e">
        <f>NA()</f>
        <v>#N/A</v>
      </c>
      <c r="L50" s="176">
        <f>IF(ISNUMBER('実質公債費比率（分子）の構造'!N$53),'実質公債費比率（分子）の構造'!N$53,NA())</f>
        <v>160</v>
      </c>
      <c r="M50" s="176" t="e">
        <f>NA()</f>
        <v>#N/A</v>
      </c>
      <c r="N50" s="176" t="e">
        <f>NA()</f>
        <v>#N/A</v>
      </c>
      <c r="O50" s="176">
        <f>IF(ISNUMBER('実質公債費比率（分子）の構造'!O$53),'実質公債費比率（分子）の構造'!O$53,NA())</f>
        <v>154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2945</v>
      </c>
      <c r="E56" s="175"/>
      <c r="F56" s="175"/>
      <c r="G56" s="175">
        <f>'将来負担比率（分子）の構造'!J$52</f>
        <v>3189</v>
      </c>
      <c r="H56" s="175"/>
      <c r="I56" s="175"/>
      <c r="J56" s="175">
        <f>'将来負担比率（分子）の構造'!K$52</f>
        <v>3198</v>
      </c>
      <c r="K56" s="175"/>
      <c r="L56" s="175"/>
      <c r="M56" s="175">
        <f>'将来負担比率（分子）の構造'!L$52</f>
        <v>3046</v>
      </c>
      <c r="N56" s="175"/>
      <c r="O56" s="175"/>
      <c r="P56" s="175">
        <f>'将来負担比率（分子）の構造'!M$52</f>
        <v>2543</v>
      </c>
    </row>
    <row r="57" spans="1:16" x14ac:dyDescent="0.15">
      <c r="A57" s="175" t="s">
        <v>42</v>
      </c>
      <c r="B57" s="175"/>
      <c r="C57" s="175"/>
      <c r="D57" s="175">
        <f>'将来負担比率（分子）の構造'!I$51</f>
        <v>442</v>
      </c>
      <c r="E57" s="175"/>
      <c r="F57" s="175"/>
      <c r="G57" s="175">
        <f>'将来負担比率（分子）の構造'!J$51</f>
        <v>460</v>
      </c>
      <c r="H57" s="175"/>
      <c r="I57" s="175"/>
      <c r="J57" s="175">
        <f>'将来負担比率（分子）の構造'!K$51</f>
        <v>494</v>
      </c>
      <c r="K57" s="175"/>
      <c r="L57" s="175"/>
      <c r="M57" s="175">
        <f>'将来負担比率（分子）の構造'!L$51</f>
        <v>475</v>
      </c>
      <c r="N57" s="175"/>
      <c r="O57" s="175"/>
      <c r="P57" s="175">
        <f>'将来負担比率（分子）の構造'!M$51</f>
        <v>444</v>
      </c>
    </row>
    <row r="58" spans="1:16" x14ac:dyDescent="0.15">
      <c r="A58" s="175" t="s">
        <v>41</v>
      </c>
      <c r="B58" s="175"/>
      <c r="C58" s="175"/>
      <c r="D58" s="175">
        <f>'将来負担比率（分子）の構造'!I$50</f>
        <v>1588</v>
      </c>
      <c r="E58" s="175"/>
      <c r="F58" s="175"/>
      <c r="G58" s="175">
        <f>'将来負担比率（分子）の構造'!J$50</f>
        <v>1654</v>
      </c>
      <c r="H58" s="175"/>
      <c r="I58" s="175"/>
      <c r="J58" s="175">
        <f>'将来負担比率（分子）の構造'!K$50</f>
        <v>1995</v>
      </c>
      <c r="K58" s="175"/>
      <c r="L58" s="175"/>
      <c r="M58" s="175">
        <f>'将来負担比率（分子）の構造'!L$50</f>
        <v>2178</v>
      </c>
      <c r="N58" s="175"/>
      <c r="O58" s="175"/>
      <c r="P58" s="175">
        <f>'将来負担比率（分子）の構造'!M$50</f>
        <v>2346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531</v>
      </c>
      <c r="C62" s="175"/>
      <c r="D62" s="175"/>
      <c r="E62" s="175">
        <f>'将来負担比率（分子）の構造'!J$45</f>
        <v>528</v>
      </c>
      <c r="F62" s="175"/>
      <c r="G62" s="175"/>
      <c r="H62" s="175">
        <f>'将来負担比率（分子）の構造'!K$45</f>
        <v>417</v>
      </c>
      <c r="I62" s="175"/>
      <c r="J62" s="175"/>
      <c r="K62" s="175">
        <f>'将来負担比率（分子）の構造'!L$45</f>
        <v>403</v>
      </c>
      <c r="L62" s="175"/>
      <c r="M62" s="175"/>
      <c r="N62" s="175">
        <f>'将来負担比率（分子）の構造'!M$45</f>
        <v>440</v>
      </c>
      <c r="O62" s="175"/>
      <c r="P62" s="175"/>
    </row>
    <row r="63" spans="1:16" x14ac:dyDescent="0.15">
      <c r="A63" s="175" t="s">
        <v>34</v>
      </c>
      <c r="B63" s="175">
        <f>'将来負担比率（分子）の構造'!I$44</f>
        <v>72</v>
      </c>
      <c r="C63" s="175"/>
      <c r="D63" s="175"/>
      <c r="E63" s="175">
        <f>'将来負担比率（分子）の構造'!J$44</f>
        <v>386</v>
      </c>
      <c r="F63" s="175"/>
      <c r="G63" s="175"/>
      <c r="H63" s="175">
        <f>'将来負担比率（分子）の構造'!K$44</f>
        <v>582</v>
      </c>
      <c r="I63" s="175"/>
      <c r="J63" s="175"/>
      <c r="K63" s="175">
        <f>'将来負担比率（分子）の構造'!L$44</f>
        <v>583</v>
      </c>
      <c r="L63" s="175"/>
      <c r="M63" s="175"/>
      <c r="N63" s="175">
        <f>'将来負担比率（分子）の構造'!M$44</f>
        <v>577</v>
      </c>
      <c r="O63" s="175"/>
      <c r="P63" s="175"/>
    </row>
    <row r="64" spans="1:16" x14ac:dyDescent="0.15">
      <c r="A64" s="175" t="s">
        <v>33</v>
      </c>
      <c r="B64" s="175">
        <f>'将来負担比率（分子）の構造'!I$43</f>
        <v>1365</v>
      </c>
      <c r="C64" s="175"/>
      <c r="D64" s="175"/>
      <c r="E64" s="175">
        <f>'将来負担比率（分子）の構造'!J$43</f>
        <v>1275</v>
      </c>
      <c r="F64" s="175"/>
      <c r="G64" s="175"/>
      <c r="H64" s="175">
        <f>'将来負担比率（分子）の構造'!K$43</f>
        <v>1241</v>
      </c>
      <c r="I64" s="175"/>
      <c r="J64" s="175"/>
      <c r="K64" s="175">
        <f>'将来負担比率（分子）の構造'!L$43</f>
        <v>1280</v>
      </c>
      <c r="L64" s="175"/>
      <c r="M64" s="175"/>
      <c r="N64" s="175">
        <f>'将来負担比率（分子）の構造'!M$43</f>
        <v>1209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3223</v>
      </c>
      <c r="C66" s="175"/>
      <c r="D66" s="175"/>
      <c r="E66" s="175">
        <f>'将来負担比率（分子）の構造'!J$41</f>
        <v>3300</v>
      </c>
      <c r="F66" s="175"/>
      <c r="G66" s="175"/>
      <c r="H66" s="175">
        <f>'将来負担比率（分子）の構造'!K$41</f>
        <v>3217</v>
      </c>
      <c r="I66" s="175"/>
      <c r="J66" s="175"/>
      <c r="K66" s="175">
        <f>'将来負担比率（分子）の構造'!L$41</f>
        <v>3068</v>
      </c>
      <c r="L66" s="175"/>
      <c r="M66" s="175"/>
      <c r="N66" s="175">
        <f>'将来負担比率（分子）の構造'!M$41</f>
        <v>2874</v>
      </c>
      <c r="O66" s="175"/>
      <c r="P66" s="175"/>
    </row>
    <row r="67" spans="1:16" x14ac:dyDescent="0.15">
      <c r="A67" s="175" t="s">
        <v>71</v>
      </c>
      <c r="B67" s="175" t="e">
        <f>NA()</f>
        <v>#N/A</v>
      </c>
      <c r="C67" s="175">
        <f>IF(ISNUMBER('将来負担比率（分子）の構造'!I$53), IF('将来負担比率（分子）の構造'!I$53 &lt; 0, 0, '将来負担比率（分子）の構造'!I$53), NA())</f>
        <v>217</v>
      </c>
      <c r="D67" s="175" t="e">
        <f>NA()</f>
        <v>#N/A</v>
      </c>
      <c r="E67" s="175" t="e">
        <f>NA()</f>
        <v>#N/A</v>
      </c>
      <c r="F67" s="175">
        <f>IF(ISNUMBER('将来負担比率（分子）の構造'!J$53), IF('将来負担比率（分子）の構造'!J$53 &lt; 0, 0, '将来負担比率（分子）の構造'!J$53), NA())</f>
        <v>184</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656</v>
      </c>
      <c r="C72" s="179">
        <f>基金残高に係る経年分析!G55</f>
        <v>575</v>
      </c>
      <c r="D72" s="179">
        <f>基金残高に係る経年分析!H55</f>
        <v>596</v>
      </c>
    </row>
    <row r="73" spans="1:16" x14ac:dyDescent="0.15">
      <c r="A73" s="178" t="s">
        <v>74</v>
      </c>
      <c r="B73" s="179">
        <f>基金残高に係る経年分析!F56</f>
        <v>150</v>
      </c>
      <c r="C73" s="179">
        <f>基金残高に係る経年分析!G56</f>
        <v>150</v>
      </c>
      <c r="D73" s="179">
        <f>基金残高に係る経年分析!H56</f>
        <v>159</v>
      </c>
    </row>
    <row r="74" spans="1:16" x14ac:dyDescent="0.15">
      <c r="A74" s="178" t="s">
        <v>75</v>
      </c>
      <c r="B74" s="179">
        <f>基金残高に係る経年分析!F57</f>
        <v>1133</v>
      </c>
      <c r="C74" s="179">
        <f>基金残高に係る経年分析!G57</f>
        <v>1382</v>
      </c>
      <c r="D74" s="179">
        <f>基金残高に係る経年分析!H57</f>
        <v>1504</v>
      </c>
    </row>
  </sheetData>
  <sheetProtection algorithmName="SHA-512" hashValue="tUDeglg3d1BstMV0dwzHGRrM9O7AQnmikcUl1ATIsy7EGZVffX16htzZGEpS47ky9JnrHLYaebPmlcZwMxNXVw==" saltValue="tTyBNVsiUo3lyYTUVEc1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263340</v>
      </c>
      <c r="S5" s="674"/>
      <c r="T5" s="674"/>
      <c r="U5" s="674"/>
      <c r="V5" s="674"/>
      <c r="W5" s="674"/>
      <c r="X5" s="674"/>
      <c r="Y5" s="702"/>
      <c r="Z5" s="715">
        <v>7.8</v>
      </c>
      <c r="AA5" s="715"/>
      <c r="AB5" s="715"/>
      <c r="AC5" s="715"/>
      <c r="AD5" s="716">
        <v>263340</v>
      </c>
      <c r="AE5" s="716"/>
      <c r="AF5" s="716"/>
      <c r="AG5" s="716"/>
      <c r="AH5" s="716"/>
      <c r="AI5" s="716"/>
      <c r="AJ5" s="716"/>
      <c r="AK5" s="716"/>
      <c r="AL5" s="703">
        <v>11.3</v>
      </c>
      <c r="AM5" s="685"/>
      <c r="AN5" s="685"/>
      <c r="AO5" s="704"/>
      <c r="AP5" s="676" t="s">
        <v>217</v>
      </c>
      <c r="AQ5" s="677"/>
      <c r="AR5" s="677"/>
      <c r="AS5" s="677"/>
      <c r="AT5" s="677"/>
      <c r="AU5" s="677"/>
      <c r="AV5" s="677"/>
      <c r="AW5" s="677"/>
      <c r="AX5" s="677"/>
      <c r="AY5" s="677"/>
      <c r="AZ5" s="677"/>
      <c r="BA5" s="677"/>
      <c r="BB5" s="677"/>
      <c r="BC5" s="677"/>
      <c r="BD5" s="677"/>
      <c r="BE5" s="677"/>
      <c r="BF5" s="678"/>
      <c r="BG5" s="621">
        <v>263024</v>
      </c>
      <c r="BH5" s="622"/>
      <c r="BI5" s="622"/>
      <c r="BJ5" s="622"/>
      <c r="BK5" s="622"/>
      <c r="BL5" s="622"/>
      <c r="BM5" s="622"/>
      <c r="BN5" s="623"/>
      <c r="BO5" s="659">
        <v>99.9</v>
      </c>
      <c r="BP5" s="659"/>
      <c r="BQ5" s="659"/>
      <c r="BR5" s="659"/>
      <c r="BS5" s="660">
        <v>3065</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59405</v>
      </c>
      <c r="S6" s="622"/>
      <c r="T6" s="622"/>
      <c r="U6" s="622"/>
      <c r="V6" s="622"/>
      <c r="W6" s="622"/>
      <c r="X6" s="622"/>
      <c r="Y6" s="623"/>
      <c r="Z6" s="659">
        <v>1.8</v>
      </c>
      <c r="AA6" s="659"/>
      <c r="AB6" s="659"/>
      <c r="AC6" s="659"/>
      <c r="AD6" s="660">
        <v>59405</v>
      </c>
      <c r="AE6" s="660"/>
      <c r="AF6" s="660"/>
      <c r="AG6" s="660"/>
      <c r="AH6" s="660"/>
      <c r="AI6" s="660"/>
      <c r="AJ6" s="660"/>
      <c r="AK6" s="660"/>
      <c r="AL6" s="624">
        <v>2.5</v>
      </c>
      <c r="AM6" s="625"/>
      <c r="AN6" s="625"/>
      <c r="AO6" s="661"/>
      <c r="AP6" s="618" t="s">
        <v>222</v>
      </c>
      <c r="AQ6" s="619"/>
      <c r="AR6" s="619"/>
      <c r="AS6" s="619"/>
      <c r="AT6" s="619"/>
      <c r="AU6" s="619"/>
      <c r="AV6" s="619"/>
      <c r="AW6" s="619"/>
      <c r="AX6" s="619"/>
      <c r="AY6" s="619"/>
      <c r="AZ6" s="619"/>
      <c r="BA6" s="619"/>
      <c r="BB6" s="619"/>
      <c r="BC6" s="619"/>
      <c r="BD6" s="619"/>
      <c r="BE6" s="619"/>
      <c r="BF6" s="620"/>
      <c r="BG6" s="621">
        <v>263024</v>
      </c>
      <c r="BH6" s="622"/>
      <c r="BI6" s="622"/>
      <c r="BJ6" s="622"/>
      <c r="BK6" s="622"/>
      <c r="BL6" s="622"/>
      <c r="BM6" s="622"/>
      <c r="BN6" s="623"/>
      <c r="BO6" s="659">
        <v>99.9</v>
      </c>
      <c r="BP6" s="659"/>
      <c r="BQ6" s="659"/>
      <c r="BR6" s="659"/>
      <c r="BS6" s="660">
        <v>3065</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55192</v>
      </c>
      <c r="CS6" s="622"/>
      <c r="CT6" s="622"/>
      <c r="CU6" s="622"/>
      <c r="CV6" s="622"/>
      <c r="CW6" s="622"/>
      <c r="CX6" s="622"/>
      <c r="CY6" s="623"/>
      <c r="CZ6" s="703">
        <v>1.7</v>
      </c>
      <c r="DA6" s="685"/>
      <c r="DB6" s="685"/>
      <c r="DC6" s="705"/>
      <c r="DD6" s="627" t="s">
        <v>122</v>
      </c>
      <c r="DE6" s="622"/>
      <c r="DF6" s="622"/>
      <c r="DG6" s="622"/>
      <c r="DH6" s="622"/>
      <c r="DI6" s="622"/>
      <c r="DJ6" s="622"/>
      <c r="DK6" s="622"/>
      <c r="DL6" s="622"/>
      <c r="DM6" s="622"/>
      <c r="DN6" s="622"/>
      <c r="DO6" s="622"/>
      <c r="DP6" s="623"/>
      <c r="DQ6" s="627">
        <v>43092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81</v>
      </c>
      <c r="S7" s="622"/>
      <c r="T7" s="622"/>
      <c r="U7" s="622"/>
      <c r="V7" s="622"/>
      <c r="W7" s="622"/>
      <c r="X7" s="622"/>
      <c r="Y7" s="623"/>
      <c r="Z7" s="659">
        <v>0</v>
      </c>
      <c r="AA7" s="659"/>
      <c r="AB7" s="659"/>
      <c r="AC7" s="659"/>
      <c r="AD7" s="660">
        <v>81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107353</v>
      </c>
      <c r="BH7" s="622"/>
      <c r="BI7" s="622"/>
      <c r="BJ7" s="622"/>
      <c r="BK7" s="622"/>
      <c r="BL7" s="622"/>
      <c r="BM7" s="622"/>
      <c r="BN7" s="623"/>
      <c r="BO7" s="659">
        <v>40.799999999999997</v>
      </c>
      <c r="BP7" s="659"/>
      <c r="BQ7" s="659"/>
      <c r="BR7" s="659"/>
      <c r="BS7" s="660">
        <v>3065</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523641</v>
      </c>
      <c r="CS7" s="622"/>
      <c r="CT7" s="622"/>
      <c r="CU7" s="622"/>
      <c r="CV7" s="622"/>
      <c r="CW7" s="622"/>
      <c r="CX7" s="622"/>
      <c r="CY7" s="623"/>
      <c r="CZ7" s="659">
        <v>16.3</v>
      </c>
      <c r="DA7" s="659"/>
      <c r="DB7" s="659"/>
      <c r="DC7" s="659"/>
      <c r="DD7" s="627">
        <v>22091</v>
      </c>
      <c r="DE7" s="622"/>
      <c r="DF7" s="622"/>
      <c r="DG7" s="622"/>
      <c r="DH7" s="622"/>
      <c r="DI7" s="622"/>
      <c r="DJ7" s="622"/>
      <c r="DK7" s="622"/>
      <c r="DL7" s="622"/>
      <c r="DM7" s="622"/>
      <c r="DN7" s="622"/>
      <c r="DO7" s="622"/>
      <c r="DP7" s="623"/>
      <c r="DQ7" s="627">
        <v>443306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750</v>
      </c>
      <c r="S8" s="622"/>
      <c r="T8" s="622"/>
      <c r="U8" s="622"/>
      <c r="V8" s="622"/>
      <c r="W8" s="622"/>
      <c r="X8" s="622"/>
      <c r="Y8" s="623"/>
      <c r="Z8" s="659">
        <v>0</v>
      </c>
      <c r="AA8" s="659"/>
      <c r="AB8" s="659"/>
      <c r="AC8" s="659"/>
      <c r="AD8" s="660">
        <v>750</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4085</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660907</v>
      </c>
      <c r="CS8" s="622"/>
      <c r="CT8" s="622"/>
      <c r="CU8" s="622"/>
      <c r="CV8" s="622"/>
      <c r="CW8" s="622"/>
      <c r="CX8" s="622"/>
      <c r="CY8" s="623"/>
      <c r="CZ8" s="659">
        <v>20.5</v>
      </c>
      <c r="DA8" s="659"/>
      <c r="DB8" s="659"/>
      <c r="DC8" s="659"/>
      <c r="DD8" s="627" t="s">
        <v>122</v>
      </c>
      <c r="DE8" s="622"/>
      <c r="DF8" s="622"/>
      <c r="DG8" s="622"/>
      <c r="DH8" s="622"/>
      <c r="DI8" s="622"/>
      <c r="DJ8" s="622"/>
      <c r="DK8" s="622"/>
      <c r="DL8" s="622"/>
      <c r="DM8" s="622"/>
      <c r="DN8" s="622"/>
      <c r="DO8" s="622"/>
      <c r="DP8" s="623"/>
      <c r="DQ8" s="627">
        <v>479859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862</v>
      </c>
      <c r="S9" s="622"/>
      <c r="T9" s="622"/>
      <c r="U9" s="622"/>
      <c r="V9" s="622"/>
      <c r="W9" s="622"/>
      <c r="X9" s="622"/>
      <c r="Y9" s="623"/>
      <c r="Z9" s="659">
        <v>0</v>
      </c>
      <c r="AA9" s="659"/>
      <c r="AB9" s="659"/>
      <c r="AC9" s="659"/>
      <c r="AD9" s="660">
        <v>862</v>
      </c>
      <c r="AE9" s="660"/>
      <c r="AF9" s="660"/>
      <c r="AG9" s="660"/>
      <c r="AH9" s="660"/>
      <c r="AI9" s="660"/>
      <c r="AJ9" s="660"/>
      <c r="AK9" s="660"/>
      <c r="AL9" s="624">
        <v>0</v>
      </c>
      <c r="AM9" s="625"/>
      <c r="AN9" s="625"/>
      <c r="AO9" s="661"/>
      <c r="AP9" s="618" t="s">
        <v>231</v>
      </c>
      <c r="AQ9" s="619"/>
      <c r="AR9" s="619"/>
      <c r="AS9" s="619"/>
      <c r="AT9" s="619"/>
      <c r="AU9" s="619"/>
      <c r="AV9" s="619"/>
      <c r="AW9" s="619"/>
      <c r="AX9" s="619"/>
      <c r="AY9" s="619"/>
      <c r="AZ9" s="619"/>
      <c r="BA9" s="619"/>
      <c r="BB9" s="619"/>
      <c r="BC9" s="619"/>
      <c r="BD9" s="619"/>
      <c r="BE9" s="619"/>
      <c r="BF9" s="620"/>
      <c r="BG9" s="621">
        <v>88598</v>
      </c>
      <c r="BH9" s="622"/>
      <c r="BI9" s="622"/>
      <c r="BJ9" s="622"/>
      <c r="BK9" s="622"/>
      <c r="BL9" s="622"/>
      <c r="BM9" s="622"/>
      <c r="BN9" s="623"/>
      <c r="BO9" s="659">
        <v>33.6</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388877</v>
      </c>
      <c r="CS9" s="622"/>
      <c r="CT9" s="622"/>
      <c r="CU9" s="622"/>
      <c r="CV9" s="622"/>
      <c r="CW9" s="622"/>
      <c r="CX9" s="622"/>
      <c r="CY9" s="623"/>
      <c r="CZ9" s="659">
        <v>12.1</v>
      </c>
      <c r="DA9" s="659"/>
      <c r="DB9" s="659"/>
      <c r="DC9" s="659"/>
      <c r="DD9" s="627" t="s">
        <v>122</v>
      </c>
      <c r="DE9" s="622"/>
      <c r="DF9" s="622"/>
      <c r="DG9" s="622"/>
      <c r="DH9" s="622"/>
      <c r="DI9" s="622"/>
      <c r="DJ9" s="622"/>
      <c r="DK9" s="622"/>
      <c r="DL9" s="622"/>
      <c r="DM9" s="622"/>
      <c r="DN9" s="622"/>
      <c r="DO9" s="622"/>
      <c r="DP9" s="623"/>
      <c r="DQ9" s="627">
        <v>337505</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9465</v>
      </c>
      <c r="BH10" s="622"/>
      <c r="BI10" s="622"/>
      <c r="BJ10" s="622"/>
      <c r="BK10" s="622"/>
      <c r="BL10" s="622"/>
      <c r="BM10" s="622"/>
      <c r="BN10" s="623"/>
      <c r="BO10" s="659">
        <v>3.6</v>
      </c>
      <c r="BP10" s="659"/>
      <c r="BQ10" s="659"/>
      <c r="BR10" s="659"/>
      <c r="BS10" s="660">
        <v>1578</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4853</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4249</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70513</v>
      </c>
      <c r="S11" s="622"/>
      <c r="T11" s="622"/>
      <c r="U11" s="622"/>
      <c r="V11" s="622"/>
      <c r="W11" s="622"/>
      <c r="X11" s="622"/>
      <c r="Y11" s="623"/>
      <c r="Z11" s="624">
        <v>2.1</v>
      </c>
      <c r="AA11" s="625"/>
      <c r="AB11" s="625"/>
      <c r="AC11" s="626"/>
      <c r="AD11" s="627">
        <v>70513</v>
      </c>
      <c r="AE11" s="622"/>
      <c r="AF11" s="622"/>
      <c r="AG11" s="622"/>
      <c r="AH11" s="622"/>
      <c r="AI11" s="622"/>
      <c r="AJ11" s="622"/>
      <c r="AK11" s="623"/>
      <c r="AL11" s="624">
        <v>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5205</v>
      </c>
      <c r="BH11" s="622"/>
      <c r="BI11" s="622"/>
      <c r="BJ11" s="622"/>
      <c r="BK11" s="622"/>
      <c r="BL11" s="622"/>
      <c r="BM11" s="622"/>
      <c r="BN11" s="623"/>
      <c r="BO11" s="659">
        <v>2</v>
      </c>
      <c r="BP11" s="659"/>
      <c r="BQ11" s="659"/>
      <c r="BR11" s="659"/>
      <c r="BS11" s="660">
        <v>1487</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260346</v>
      </c>
      <c r="CS11" s="622"/>
      <c r="CT11" s="622"/>
      <c r="CU11" s="622"/>
      <c r="CV11" s="622"/>
      <c r="CW11" s="622"/>
      <c r="CX11" s="622"/>
      <c r="CY11" s="623"/>
      <c r="CZ11" s="659">
        <v>8.1</v>
      </c>
      <c r="DA11" s="659"/>
      <c r="DB11" s="659"/>
      <c r="DC11" s="659"/>
      <c r="DD11" s="627">
        <v>17120</v>
      </c>
      <c r="DE11" s="622"/>
      <c r="DF11" s="622"/>
      <c r="DG11" s="622"/>
      <c r="DH11" s="622"/>
      <c r="DI11" s="622"/>
      <c r="DJ11" s="622"/>
      <c r="DK11" s="622"/>
      <c r="DL11" s="622"/>
      <c r="DM11" s="622"/>
      <c r="DN11" s="622"/>
      <c r="DO11" s="622"/>
      <c r="DP11" s="623"/>
      <c r="DQ11" s="627">
        <v>134685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3871</v>
      </c>
      <c r="S12" s="622"/>
      <c r="T12" s="622"/>
      <c r="U12" s="622"/>
      <c r="V12" s="622"/>
      <c r="W12" s="622"/>
      <c r="X12" s="622"/>
      <c r="Y12" s="623"/>
      <c r="Z12" s="659">
        <v>0.1</v>
      </c>
      <c r="AA12" s="659"/>
      <c r="AB12" s="659"/>
      <c r="AC12" s="659"/>
      <c r="AD12" s="660">
        <v>3871</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124468</v>
      </c>
      <c r="BH12" s="622"/>
      <c r="BI12" s="622"/>
      <c r="BJ12" s="622"/>
      <c r="BK12" s="622"/>
      <c r="BL12" s="622"/>
      <c r="BM12" s="622"/>
      <c r="BN12" s="623"/>
      <c r="BO12" s="659">
        <v>47.3</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80311</v>
      </c>
      <c r="CS12" s="622"/>
      <c r="CT12" s="622"/>
      <c r="CU12" s="622"/>
      <c r="CV12" s="622"/>
      <c r="CW12" s="622"/>
      <c r="CX12" s="622"/>
      <c r="CY12" s="623"/>
      <c r="CZ12" s="659">
        <v>2.5</v>
      </c>
      <c r="DA12" s="659"/>
      <c r="DB12" s="659"/>
      <c r="DC12" s="659"/>
      <c r="DD12" s="627" t="s">
        <v>122</v>
      </c>
      <c r="DE12" s="622"/>
      <c r="DF12" s="622"/>
      <c r="DG12" s="622"/>
      <c r="DH12" s="622"/>
      <c r="DI12" s="622"/>
      <c r="DJ12" s="622"/>
      <c r="DK12" s="622"/>
      <c r="DL12" s="622"/>
      <c r="DM12" s="622"/>
      <c r="DN12" s="622"/>
      <c r="DO12" s="622"/>
      <c r="DP12" s="623"/>
      <c r="DQ12" s="627">
        <v>36800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120152</v>
      </c>
      <c r="BH13" s="622"/>
      <c r="BI13" s="622"/>
      <c r="BJ13" s="622"/>
      <c r="BK13" s="622"/>
      <c r="BL13" s="622"/>
      <c r="BM13" s="622"/>
      <c r="BN13" s="623"/>
      <c r="BO13" s="659">
        <v>45.6</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437424</v>
      </c>
      <c r="CS13" s="622"/>
      <c r="CT13" s="622"/>
      <c r="CU13" s="622"/>
      <c r="CV13" s="622"/>
      <c r="CW13" s="622"/>
      <c r="CX13" s="622"/>
      <c r="CY13" s="623"/>
      <c r="CZ13" s="659">
        <v>13.6</v>
      </c>
      <c r="DA13" s="659"/>
      <c r="DB13" s="659"/>
      <c r="DC13" s="659"/>
      <c r="DD13" s="627">
        <v>160342</v>
      </c>
      <c r="DE13" s="622"/>
      <c r="DF13" s="622"/>
      <c r="DG13" s="622"/>
      <c r="DH13" s="622"/>
      <c r="DI13" s="622"/>
      <c r="DJ13" s="622"/>
      <c r="DK13" s="622"/>
      <c r="DL13" s="622"/>
      <c r="DM13" s="622"/>
      <c r="DN13" s="622"/>
      <c r="DO13" s="622"/>
      <c r="DP13" s="623"/>
      <c r="DQ13" s="627">
        <v>267086</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434</v>
      </c>
      <c r="S14" s="622"/>
      <c r="T14" s="622"/>
      <c r="U14" s="622"/>
      <c r="V14" s="622"/>
      <c r="W14" s="622"/>
      <c r="X14" s="622"/>
      <c r="Y14" s="623"/>
      <c r="Z14" s="659">
        <v>0</v>
      </c>
      <c r="AA14" s="659"/>
      <c r="AB14" s="659"/>
      <c r="AC14" s="659"/>
      <c r="AD14" s="660">
        <v>434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10142</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176844</v>
      </c>
      <c r="CS14" s="622"/>
      <c r="CT14" s="622"/>
      <c r="CU14" s="622"/>
      <c r="CV14" s="622"/>
      <c r="CW14" s="622"/>
      <c r="CX14" s="622"/>
      <c r="CY14" s="623"/>
      <c r="CZ14" s="659">
        <v>5.5</v>
      </c>
      <c r="DA14" s="659"/>
      <c r="DB14" s="659"/>
      <c r="DC14" s="659"/>
      <c r="DD14" s="627">
        <v>7271</v>
      </c>
      <c r="DE14" s="622"/>
      <c r="DF14" s="622"/>
      <c r="DG14" s="622"/>
      <c r="DH14" s="622"/>
      <c r="DI14" s="622"/>
      <c r="DJ14" s="622"/>
      <c r="DK14" s="622"/>
      <c r="DL14" s="622"/>
      <c r="DM14" s="622"/>
      <c r="DN14" s="622"/>
      <c r="DO14" s="622"/>
      <c r="DP14" s="623"/>
      <c r="DQ14" s="627">
        <v>168444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21061</v>
      </c>
      <c r="BH15" s="622"/>
      <c r="BI15" s="622"/>
      <c r="BJ15" s="622"/>
      <c r="BK15" s="622"/>
      <c r="BL15" s="622"/>
      <c r="BM15" s="622"/>
      <c r="BN15" s="623"/>
      <c r="BO15" s="659">
        <v>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269777</v>
      </c>
      <c r="CS15" s="622"/>
      <c r="CT15" s="622"/>
      <c r="CU15" s="622"/>
      <c r="CV15" s="622"/>
      <c r="CW15" s="622"/>
      <c r="CX15" s="622"/>
      <c r="CY15" s="623"/>
      <c r="CZ15" s="659">
        <v>8.4</v>
      </c>
      <c r="DA15" s="659"/>
      <c r="DB15" s="659"/>
      <c r="DC15" s="659"/>
      <c r="DD15" s="627" t="s">
        <v>122</v>
      </c>
      <c r="DE15" s="622"/>
      <c r="DF15" s="622"/>
      <c r="DG15" s="622"/>
      <c r="DH15" s="622"/>
      <c r="DI15" s="622"/>
      <c r="DJ15" s="622"/>
      <c r="DK15" s="622"/>
      <c r="DL15" s="622"/>
      <c r="DM15" s="622"/>
      <c r="DN15" s="622"/>
      <c r="DO15" s="622"/>
      <c r="DP15" s="623"/>
      <c r="DQ15" s="627">
        <v>218922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5225</v>
      </c>
      <c r="S16" s="622"/>
      <c r="T16" s="622"/>
      <c r="U16" s="622"/>
      <c r="V16" s="622"/>
      <c r="W16" s="622"/>
      <c r="X16" s="622"/>
      <c r="Y16" s="623"/>
      <c r="Z16" s="659">
        <v>0.2</v>
      </c>
      <c r="AA16" s="659"/>
      <c r="AB16" s="659"/>
      <c r="AC16" s="659"/>
      <c r="AD16" s="660">
        <v>5225</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5673</v>
      </c>
      <c r="S17" s="622"/>
      <c r="T17" s="622"/>
      <c r="U17" s="622"/>
      <c r="V17" s="622"/>
      <c r="W17" s="622"/>
      <c r="X17" s="622"/>
      <c r="Y17" s="623"/>
      <c r="Z17" s="659">
        <v>0.2</v>
      </c>
      <c r="AA17" s="659"/>
      <c r="AB17" s="659"/>
      <c r="AC17" s="659"/>
      <c r="AD17" s="660">
        <v>5673</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358939</v>
      </c>
      <c r="CS17" s="622"/>
      <c r="CT17" s="622"/>
      <c r="CU17" s="622"/>
      <c r="CV17" s="622"/>
      <c r="CW17" s="622"/>
      <c r="CX17" s="622"/>
      <c r="CY17" s="623"/>
      <c r="CZ17" s="659">
        <v>11.2</v>
      </c>
      <c r="DA17" s="659"/>
      <c r="DB17" s="659"/>
      <c r="DC17" s="659"/>
      <c r="DD17" s="627" t="s">
        <v>122</v>
      </c>
      <c r="DE17" s="622"/>
      <c r="DF17" s="622"/>
      <c r="DG17" s="622"/>
      <c r="DH17" s="622"/>
      <c r="DI17" s="622"/>
      <c r="DJ17" s="622"/>
      <c r="DK17" s="622"/>
      <c r="DL17" s="622"/>
      <c r="DM17" s="622"/>
      <c r="DN17" s="622"/>
      <c r="DO17" s="622"/>
      <c r="DP17" s="623"/>
      <c r="DQ17" s="627">
        <v>307121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1154</v>
      </c>
      <c r="S18" s="622"/>
      <c r="T18" s="622"/>
      <c r="U18" s="622"/>
      <c r="V18" s="622"/>
      <c r="W18" s="622"/>
      <c r="X18" s="622"/>
      <c r="Y18" s="623"/>
      <c r="Z18" s="659">
        <v>0</v>
      </c>
      <c r="AA18" s="659"/>
      <c r="AB18" s="659"/>
      <c r="AC18" s="659"/>
      <c r="AD18" s="660">
        <v>1154</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1154</v>
      </c>
      <c r="S19" s="622"/>
      <c r="T19" s="622"/>
      <c r="U19" s="622"/>
      <c r="V19" s="622"/>
      <c r="W19" s="622"/>
      <c r="X19" s="622"/>
      <c r="Y19" s="623"/>
      <c r="Z19" s="659">
        <v>0</v>
      </c>
      <c r="AA19" s="659"/>
      <c r="AB19" s="659"/>
      <c r="AC19" s="659"/>
      <c r="AD19" s="660">
        <v>1154</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316</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316</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3217111</v>
      </c>
      <c r="CS20" s="622"/>
      <c r="CT20" s="622"/>
      <c r="CU20" s="622"/>
      <c r="CV20" s="622"/>
      <c r="CW20" s="622"/>
      <c r="CX20" s="622"/>
      <c r="CY20" s="623"/>
      <c r="CZ20" s="659">
        <v>100</v>
      </c>
      <c r="DA20" s="659"/>
      <c r="DB20" s="659"/>
      <c r="DC20" s="659"/>
      <c r="DD20" s="627">
        <v>206824</v>
      </c>
      <c r="DE20" s="622"/>
      <c r="DF20" s="622"/>
      <c r="DG20" s="622"/>
      <c r="DH20" s="622"/>
      <c r="DI20" s="622"/>
      <c r="DJ20" s="622"/>
      <c r="DK20" s="622"/>
      <c r="DL20" s="622"/>
      <c r="DM20" s="622"/>
      <c r="DN20" s="622"/>
      <c r="DO20" s="622"/>
      <c r="DP20" s="623"/>
      <c r="DQ20" s="627">
        <v>2441069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2049834</v>
      </c>
      <c r="S21" s="622"/>
      <c r="T21" s="622"/>
      <c r="U21" s="622"/>
      <c r="V21" s="622"/>
      <c r="W21" s="622"/>
      <c r="X21" s="622"/>
      <c r="Y21" s="623"/>
      <c r="Z21" s="659">
        <v>60.6</v>
      </c>
      <c r="AA21" s="659"/>
      <c r="AB21" s="659"/>
      <c r="AC21" s="659"/>
      <c r="AD21" s="660">
        <v>1906701</v>
      </c>
      <c r="AE21" s="660"/>
      <c r="AF21" s="660"/>
      <c r="AG21" s="660"/>
      <c r="AH21" s="660"/>
      <c r="AI21" s="660"/>
      <c r="AJ21" s="660"/>
      <c r="AK21" s="660"/>
      <c r="AL21" s="624">
        <v>81.8</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316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1906701</v>
      </c>
      <c r="S22" s="622"/>
      <c r="T22" s="622"/>
      <c r="U22" s="622"/>
      <c r="V22" s="622"/>
      <c r="W22" s="622"/>
      <c r="X22" s="622"/>
      <c r="Y22" s="623"/>
      <c r="Z22" s="659">
        <v>56.3</v>
      </c>
      <c r="AA22" s="659"/>
      <c r="AB22" s="659"/>
      <c r="AC22" s="659"/>
      <c r="AD22" s="660">
        <v>1906701</v>
      </c>
      <c r="AE22" s="660"/>
      <c r="AF22" s="660"/>
      <c r="AG22" s="660"/>
      <c r="AH22" s="660"/>
      <c r="AI22" s="660"/>
      <c r="AJ22" s="660"/>
      <c r="AK22" s="660"/>
      <c r="AL22" s="624">
        <v>81.8</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143133</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1145087</v>
      </c>
      <c r="CS24" s="674"/>
      <c r="CT24" s="674"/>
      <c r="CU24" s="674"/>
      <c r="CV24" s="674"/>
      <c r="CW24" s="674"/>
      <c r="CX24" s="674"/>
      <c r="CY24" s="702"/>
      <c r="CZ24" s="703">
        <v>35.6</v>
      </c>
      <c r="DA24" s="685"/>
      <c r="DB24" s="685"/>
      <c r="DC24" s="705"/>
      <c r="DD24" s="701">
        <v>923827</v>
      </c>
      <c r="DE24" s="674"/>
      <c r="DF24" s="674"/>
      <c r="DG24" s="674"/>
      <c r="DH24" s="674"/>
      <c r="DI24" s="674"/>
      <c r="DJ24" s="674"/>
      <c r="DK24" s="702"/>
      <c r="DL24" s="701">
        <v>882586</v>
      </c>
      <c r="DM24" s="674"/>
      <c r="DN24" s="674"/>
      <c r="DO24" s="674"/>
      <c r="DP24" s="674"/>
      <c r="DQ24" s="674"/>
      <c r="DR24" s="674"/>
      <c r="DS24" s="674"/>
      <c r="DT24" s="674"/>
      <c r="DU24" s="674"/>
      <c r="DV24" s="702"/>
      <c r="DW24" s="703">
        <v>37.700000000000003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2461142</v>
      </c>
      <c r="S25" s="622"/>
      <c r="T25" s="622"/>
      <c r="U25" s="622"/>
      <c r="V25" s="622"/>
      <c r="W25" s="622"/>
      <c r="X25" s="622"/>
      <c r="Y25" s="623"/>
      <c r="Z25" s="659">
        <v>72.7</v>
      </c>
      <c r="AA25" s="659"/>
      <c r="AB25" s="659"/>
      <c r="AC25" s="659"/>
      <c r="AD25" s="660">
        <v>2318009</v>
      </c>
      <c r="AE25" s="660"/>
      <c r="AF25" s="660"/>
      <c r="AG25" s="660"/>
      <c r="AH25" s="660"/>
      <c r="AI25" s="660"/>
      <c r="AJ25" s="660"/>
      <c r="AK25" s="660"/>
      <c r="AL25" s="624">
        <v>99.5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605987</v>
      </c>
      <c r="CS25" s="634"/>
      <c r="CT25" s="634"/>
      <c r="CU25" s="634"/>
      <c r="CV25" s="634"/>
      <c r="CW25" s="634"/>
      <c r="CX25" s="634"/>
      <c r="CY25" s="635"/>
      <c r="CZ25" s="624">
        <v>18.8</v>
      </c>
      <c r="DA25" s="636"/>
      <c r="DB25" s="636"/>
      <c r="DC25" s="637"/>
      <c r="DD25" s="627">
        <v>564805</v>
      </c>
      <c r="DE25" s="634"/>
      <c r="DF25" s="634"/>
      <c r="DG25" s="634"/>
      <c r="DH25" s="634"/>
      <c r="DI25" s="634"/>
      <c r="DJ25" s="634"/>
      <c r="DK25" s="635"/>
      <c r="DL25" s="627">
        <v>527030</v>
      </c>
      <c r="DM25" s="634"/>
      <c r="DN25" s="634"/>
      <c r="DO25" s="634"/>
      <c r="DP25" s="634"/>
      <c r="DQ25" s="634"/>
      <c r="DR25" s="634"/>
      <c r="DS25" s="634"/>
      <c r="DT25" s="634"/>
      <c r="DU25" s="634"/>
      <c r="DV25" s="635"/>
      <c r="DW25" s="624">
        <v>22.5</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338758</v>
      </c>
      <c r="CS26" s="622"/>
      <c r="CT26" s="622"/>
      <c r="CU26" s="622"/>
      <c r="CV26" s="622"/>
      <c r="CW26" s="622"/>
      <c r="CX26" s="622"/>
      <c r="CY26" s="623"/>
      <c r="CZ26" s="624">
        <v>10.5</v>
      </c>
      <c r="DA26" s="636"/>
      <c r="DB26" s="636"/>
      <c r="DC26" s="637"/>
      <c r="DD26" s="627">
        <v>315984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14440</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263340</v>
      </c>
      <c r="BH27" s="622"/>
      <c r="BI27" s="622"/>
      <c r="BJ27" s="622"/>
      <c r="BK27" s="622"/>
      <c r="BL27" s="622"/>
      <c r="BM27" s="622"/>
      <c r="BN27" s="623"/>
      <c r="BO27" s="659">
        <v>100</v>
      </c>
      <c r="BP27" s="659"/>
      <c r="BQ27" s="659"/>
      <c r="BR27" s="659"/>
      <c r="BS27" s="660">
        <v>3065</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180161</v>
      </c>
      <c r="CS27" s="634"/>
      <c r="CT27" s="634"/>
      <c r="CU27" s="634"/>
      <c r="CV27" s="634"/>
      <c r="CW27" s="634"/>
      <c r="CX27" s="634"/>
      <c r="CY27" s="635"/>
      <c r="CZ27" s="624">
        <v>5.6</v>
      </c>
      <c r="DA27" s="636"/>
      <c r="DB27" s="636"/>
      <c r="DC27" s="637"/>
      <c r="DD27" s="627">
        <v>51901</v>
      </c>
      <c r="DE27" s="634"/>
      <c r="DF27" s="634"/>
      <c r="DG27" s="634"/>
      <c r="DH27" s="634"/>
      <c r="DI27" s="634"/>
      <c r="DJ27" s="634"/>
      <c r="DK27" s="635"/>
      <c r="DL27" s="627">
        <v>48435</v>
      </c>
      <c r="DM27" s="634"/>
      <c r="DN27" s="634"/>
      <c r="DO27" s="634"/>
      <c r="DP27" s="634"/>
      <c r="DQ27" s="634"/>
      <c r="DR27" s="634"/>
      <c r="DS27" s="634"/>
      <c r="DT27" s="634"/>
      <c r="DU27" s="634"/>
      <c r="DV27" s="635"/>
      <c r="DW27" s="624">
        <v>2.1</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78522</v>
      </c>
      <c r="S28" s="622"/>
      <c r="T28" s="622"/>
      <c r="U28" s="622"/>
      <c r="V28" s="622"/>
      <c r="W28" s="622"/>
      <c r="X28" s="622"/>
      <c r="Y28" s="623"/>
      <c r="Z28" s="659">
        <v>2.2999999999999998</v>
      </c>
      <c r="AA28" s="659"/>
      <c r="AB28" s="659"/>
      <c r="AC28" s="659"/>
      <c r="AD28" s="660">
        <v>1938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358939</v>
      </c>
      <c r="CS28" s="622"/>
      <c r="CT28" s="622"/>
      <c r="CU28" s="622"/>
      <c r="CV28" s="622"/>
      <c r="CW28" s="622"/>
      <c r="CX28" s="622"/>
      <c r="CY28" s="623"/>
      <c r="CZ28" s="624">
        <v>11.2</v>
      </c>
      <c r="DA28" s="636"/>
      <c r="DB28" s="636"/>
      <c r="DC28" s="637"/>
      <c r="DD28" s="627">
        <v>307121</v>
      </c>
      <c r="DE28" s="622"/>
      <c r="DF28" s="622"/>
      <c r="DG28" s="622"/>
      <c r="DH28" s="622"/>
      <c r="DI28" s="622"/>
      <c r="DJ28" s="622"/>
      <c r="DK28" s="623"/>
      <c r="DL28" s="627">
        <v>307121</v>
      </c>
      <c r="DM28" s="622"/>
      <c r="DN28" s="622"/>
      <c r="DO28" s="622"/>
      <c r="DP28" s="622"/>
      <c r="DQ28" s="622"/>
      <c r="DR28" s="622"/>
      <c r="DS28" s="622"/>
      <c r="DT28" s="622"/>
      <c r="DU28" s="622"/>
      <c r="DV28" s="623"/>
      <c r="DW28" s="624">
        <v>13.1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5156</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358939</v>
      </c>
      <c r="CS29" s="634"/>
      <c r="CT29" s="634"/>
      <c r="CU29" s="634"/>
      <c r="CV29" s="634"/>
      <c r="CW29" s="634"/>
      <c r="CX29" s="634"/>
      <c r="CY29" s="635"/>
      <c r="CZ29" s="624">
        <v>11.2</v>
      </c>
      <c r="DA29" s="636"/>
      <c r="DB29" s="636"/>
      <c r="DC29" s="637"/>
      <c r="DD29" s="627">
        <v>307121</v>
      </c>
      <c r="DE29" s="634"/>
      <c r="DF29" s="634"/>
      <c r="DG29" s="634"/>
      <c r="DH29" s="634"/>
      <c r="DI29" s="634"/>
      <c r="DJ29" s="634"/>
      <c r="DK29" s="635"/>
      <c r="DL29" s="627">
        <v>307121</v>
      </c>
      <c r="DM29" s="634"/>
      <c r="DN29" s="634"/>
      <c r="DO29" s="634"/>
      <c r="DP29" s="634"/>
      <c r="DQ29" s="634"/>
      <c r="DR29" s="634"/>
      <c r="DS29" s="634"/>
      <c r="DT29" s="634"/>
      <c r="DU29" s="634"/>
      <c r="DV29" s="635"/>
      <c r="DW29" s="624">
        <v>13.1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288099</v>
      </c>
      <c r="S30" s="622"/>
      <c r="T30" s="622"/>
      <c r="U30" s="622"/>
      <c r="V30" s="622"/>
      <c r="W30" s="622"/>
      <c r="X30" s="622"/>
      <c r="Y30" s="623"/>
      <c r="Z30" s="659">
        <v>8.5</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347453</v>
      </c>
      <c r="CS30" s="622"/>
      <c r="CT30" s="622"/>
      <c r="CU30" s="622"/>
      <c r="CV30" s="622"/>
      <c r="CW30" s="622"/>
      <c r="CX30" s="622"/>
      <c r="CY30" s="623"/>
      <c r="CZ30" s="624">
        <v>10.8</v>
      </c>
      <c r="DA30" s="636"/>
      <c r="DB30" s="636"/>
      <c r="DC30" s="637"/>
      <c r="DD30" s="627">
        <v>300387</v>
      </c>
      <c r="DE30" s="622"/>
      <c r="DF30" s="622"/>
      <c r="DG30" s="622"/>
      <c r="DH30" s="622"/>
      <c r="DI30" s="622"/>
      <c r="DJ30" s="622"/>
      <c r="DK30" s="623"/>
      <c r="DL30" s="627">
        <v>300387</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99.6</v>
      </c>
      <c r="BH31" s="684"/>
      <c r="BI31" s="684"/>
      <c r="BJ31" s="684"/>
      <c r="BK31" s="684"/>
      <c r="BL31" s="684"/>
      <c r="BM31" s="685">
        <v>99.3</v>
      </c>
      <c r="BN31" s="684"/>
      <c r="BO31" s="684"/>
      <c r="BP31" s="684"/>
      <c r="BQ31" s="686"/>
      <c r="BR31" s="683">
        <v>99.6</v>
      </c>
      <c r="BS31" s="684"/>
      <c r="BT31" s="684"/>
      <c r="BU31" s="684"/>
      <c r="BV31" s="684"/>
      <c r="BW31" s="684"/>
      <c r="BX31" s="685">
        <v>99.3</v>
      </c>
      <c r="BY31" s="684"/>
      <c r="BZ31" s="684"/>
      <c r="CA31" s="684"/>
      <c r="CB31" s="686"/>
      <c r="CD31" s="642"/>
      <c r="CE31" s="643"/>
      <c r="CF31" s="618" t="s">
        <v>301</v>
      </c>
      <c r="CG31" s="619"/>
      <c r="CH31" s="619"/>
      <c r="CI31" s="619"/>
      <c r="CJ31" s="619"/>
      <c r="CK31" s="619"/>
      <c r="CL31" s="619"/>
      <c r="CM31" s="619"/>
      <c r="CN31" s="619"/>
      <c r="CO31" s="619"/>
      <c r="CP31" s="619"/>
      <c r="CQ31" s="620"/>
      <c r="CR31" s="621">
        <v>11486</v>
      </c>
      <c r="CS31" s="634"/>
      <c r="CT31" s="634"/>
      <c r="CU31" s="634"/>
      <c r="CV31" s="634"/>
      <c r="CW31" s="634"/>
      <c r="CX31" s="634"/>
      <c r="CY31" s="635"/>
      <c r="CZ31" s="624">
        <v>0.4</v>
      </c>
      <c r="DA31" s="636"/>
      <c r="DB31" s="636"/>
      <c r="DC31" s="637"/>
      <c r="DD31" s="627">
        <v>6734</v>
      </c>
      <c r="DE31" s="634"/>
      <c r="DF31" s="634"/>
      <c r="DG31" s="634"/>
      <c r="DH31" s="634"/>
      <c r="DI31" s="634"/>
      <c r="DJ31" s="634"/>
      <c r="DK31" s="635"/>
      <c r="DL31" s="627">
        <v>6734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193178</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99.4</v>
      </c>
      <c r="BH32" s="634"/>
      <c r="BI32" s="634"/>
      <c r="BJ32" s="634"/>
      <c r="BK32" s="634"/>
      <c r="BL32" s="634"/>
      <c r="BM32" s="625">
        <v>99</v>
      </c>
      <c r="BN32" s="634"/>
      <c r="BO32" s="634"/>
      <c r="BP32" s="634"/>
      <c r="BQ32" s="657"/>
      <c r="BR32" s="692">
        <v>99.7</v>
      </c>
      <c r="BS32" s="634"/>
      <c r="BT32" s="634"/>
      <c r="BU32" s="634"/>
      <c r="BV32" s="634"/>
      <c r="BW32" s="634"/>
      <c r="BX32" s="625">
        <v>99.3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2902</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99.8</v>
      </c>
      <c r="BH33" s="606"/>
      <c r="BI33" s="606"/>
      <c r="BJ33" s="606"/>
      <c r="BK33" s="606"/>
      <c r="BL33" s="606"/>
      <c r="BM33" s="652">
        <v>99.4</v>
      </c>
      <c r="BN33" s="606"/>
      <c r="BO33" s="606"/>
      <c r="BP33" s="606"/>
      <c r="BQ33" s="669"/>
      <c r="BR33" s="682">
        <v>99.5</v>
      </c>
      <c r="BS33" s="606"/>
      <c r="BT33" s="606"/>
      <c r="BU33" s="606"/>
      <c r="BV33" s="606"/>
      <c r="BW33" s="606"/>
      <c r="BX33" s="652">
        <v>99.3</v>
      </c>
      <c r="BY33" s="606"/>
      <c r="BZ33" s="606"/>
      <c r="CA33" s="606"/>
      <c r="CB33" s="669"/>
      <c r="CD33" s="618" t="s">
        <v>308</v>
      </c>
      <c r="CE33" s="619"/>
      <c r="CF33" s="619"/>
      <c r="CG33" s="619"/>
      <c r="CH33" s="619"/>
      <c r="CI33" s="619"/>
      <c r="CJ33" s="619"/>
      <c r="CK33" s="619"/>
      <c r="CL33" s="619"/>
      <c r="CM33" s="619"/>
      <c r="CN33" s="619"/>
      <c r="CO33" s="619"/>
      <c r="CP33" s="619"/>
      <c r="CQ33" s="620"/>
      <c r="CR33" s="621">
        <v>1865200</v>
      </c>
      <c r="CS33" s="634"/>
      <c r="CT33" s="634"/>
      <c r="CU33" s="634"/>
      <c r="CV33" s="634"/>
      <c r="CW33" s="634"/>
      <c r="CX33" s="634"/>
      <c r="CY33" s="635"/>
      <c r="CZ33" s="624">
        <v>58</v>
      </c>
      <c r="DA33" s="636"/>
      <c r="DB33" s="636"/>
      <c r="DC33" s="637"/>
      <c r="DD33" s="627">
        <v>1481068</v>
      </c>
      <c r="DE33" s="634"/>
      <c r="DF33" s="634"/>
      <c r="DG33" s="634"/>
      <c r="DH33" s="634"/>
      <c r="DI33" s="634"/>
      <c r="DJ33" s="634"/>
      <c r="DK33" s="635"/>
      <c r="DL33" s="627">
        <v>1218876</v>
      </c>
      <c r="DM33" s="634"/>
      <c r="DN33" s="634"/>
      <c r="DO33" s="634"/>
      <c r="DP33" s="634"/>
      <c r="DQ33" s="634"/>
      <c r="DR33" s="634"/>
      <c r="DS33" s="634"/>
      <c r="DT33" s="634"/>
      <c r="DU33" s="634"/>
      <c r="DV33" s="635"/>
      <c r="DW33" s="624">
        <v>52.1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26441</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549733</v>
      </c>
      <c r="CS34" s="622"/>
      <c r="CT34" s="622"/>
      <c r="CU34" s="622"/>
      <c r="CV34" s="622"/>
      <c r="CW34" s="622"/>
      <c r="CX34" s="622"/>
      <c r="CY34" s="623"/>
      <c r="CZ34" s="624">
        <v>17.100000000000001</v>
      </c>
      <c r="DA34" s="636"/>
      <c r="DB34" s="636"/>
      <c r="DC34" s="637"/>
      <c r="DD34" s="627">
        <v>402439</v>
      </c>
      <c r="DE34" s="622"/>
      <c r="DF34" s="622"/>
      <c r="DG34" s="622"/>
      <c r="DH34" s="622"/>
      <c r="DI34" s="622"/>
      <c r="DJ34" s="622"/>
      <c r="DK34" s="623"/>
      <c r="DL34" s="627">
        <v>315432</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81174</v>
      </c>
      <c r="S35" s="622"/>
      <c r="T35" s="622"/>
      <c r="U35" s="622"/>
      <c r="V35" s="622"/>
      <c r="W35" s="622"/>
      <c r="X35" s="622"/>
      <c r="Y35" s="623"/>
      <c r="Z35" s="659">
        <v>2.4</v>
      </c>
      <c r="AA35" s="659"/>
      <c r="AB35" s="659"/>
      <c r="AC35" s="659"/>
      <c r="AD35" s="660" t="s">
        <v>122</v>
      </c>
      <c r="AE35" s="660"/>
      <c r="AF35" s="660"/>
      <c r="AG35" s="660"/>
      <c r="AH35" s="660"/>
      <c r="AI35" s="660"/>
      <c r="AJ35" s="660"/>
      <c r="AK35" s="660"/>
      <c r="AL35" s="624" t="s">
        <v>122</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123897</v>
      </c>
      <c r="CS35" s="634"/>
      <c r="CT35" s="634"/>
      <c r="CU35" s="634"/>
      <c r="CV35" s="634"/>
      <c r="CW35" s="634"/>
      <c r="CX35" s="634"/>
      <c r="CY35" s="635"/>
      <c r="CZ35" s="624">
        <v>3.9</v>
      </c>
      <c r="DA35" s="636"/>
      <c r="DB35" s="636"/>
      <c r="DC35" s="637"/>
      <c r="DD35" s="627">
        <v>101298</v>
      </c>
      <c r="DE35" s="634"/>
      <c r="DF35" s="634"/>
      <c r="DG35" s="634"/>
      <c r="DH35" s="634"/>
      <c r="DI35" s="634"/>
      <c r="DJ35" s="634"/>
      <c r="DK35" s="635"/>
      <c r="DL35" s="627">
        <v>100769</v>
      </c>
      <c r="DM35" s="634"/>
      <c r="DN35" s="634"/>
      <c r="DO35" s="634"/>
      <c r="DP35" s="634"/>
      <c r="DQ35" s="634"/>
      <c r="DR35" s="634"/>
      <c r="DS35" s="634"/>
      <c r="DT35" s="634"/>
      <c r="DU35" s="634"/>
      <c r="DV35" s="635"/>
      <c r="DW35" s="624">
        <v>4.3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23703</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3">
        <v>469415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1357</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682665</v>
      </c>
      <c r="CS36" s="622"/>
      <c r="CT36" s="622"/>
      <c r="CU36" s="622"/>
      <c r="CV36" s="622"/>
      <c r="CW36" s="622"/>
      <c r="CX36" s="622"/>
      <c r="CY36" s="623"/>
      <c r="CZ36" s="624">
        <v>21.2</v>
      </c>
      <c r="DA36" s="636"/>
      <c r="DB36" s="636"/>
      <c r="DC36" s="637"/>
      <c r="DD36" s="627">
        <v>544960</v>
      </c>
      <c r="DE36" s="622"/>
      <c r="DF36" s="622"/>
      <c r="DG36" s="622"/>
      <c r="DH36" s="622"/>
      <c r="DI36" s="622"/>
      <c r="DJ36" s="622"/>
      <c r="DK36" s="623"/>
      <c r="DL36" s="627">
        <v>459462</v>
      </c>
      <c r="DM36" s="622"/>
      <c r="DN36" s="622"/>
      <c r="DO36" s="622"/>
      <c r="DP36" s="622"/>
      <c r="DQ36" s="622"/>
      <c r="DR36" s="622"/>
      <c r="DS36" s="622"/>
      <c r="DT36" s="622"/>
      <c r="DU36" s="622"/>
      <c r="DV36" s="623"/>
      <c r="DW36" s="624">
        <v>19.600000000000001</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55578</v>
      </c>
      <c r="S37" s="622"/>
      <c r="T37" s="622"/>
      <c r="U37" s="622"/>
      <c r="V37" s="622"/>
      <c r="W37" s="622"/>
      <c r="X37" s="622"/>
      <c r="Y37" s="623"/>
      <c r="Z37" s="659">
        <v>1.6</v>
      </c>
      <c r="AA37" s="659"/>
      <c r="AB37" s="659"/>
      <c r="AC37" s="659"/>
      <c r="AD37" s="660">
        <v>10862</v>
      </c>
      <c r="AE37" s="660"/>
      <c r="AF37" s="660"/>
      <c r="AG37" s="660"/>
      <c r="AH37" s="660"/>
      <c r="AI37" s="660"/>
      <c r="AJ37" s="660"/>
      <c r="AK37" s="660"/>
      <c r="AL37" s="624">
        <v>0.5</v>
      </c>
      <c r="AM37" s="625"/>
      <c r="AN37" s="625"/>
      <c r="AO37" s="661"/>
      <c r="AQ37" s="654" t="s">
        <v>320</v>
      </c>
      <c r="AR37" s="655"/>
      <c r="AS37" s="655"/>
      <c r="AT37" s="655"/>
      <c r="AU37" s="655"/>
      <c r="AV37" s="655"/>
      <c r="AW37" s="655"/>
      <c r="AX37" s="655"/>
      <c r="AY37" s="656"/>
      <c r="AZ37" s="621">
        <v>92921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-5485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269613</v>
      </c>
      <c r="CS37" s="634"/>
      <c r="CT37" s="634"/>
      <c r="CU37" s="634"/>
      <c r="CV37" s="634"/>
      <c r="CW37" s="634"/>
      <c r="CX37" s="634"/>
      <c r="CY37" s="635"/>
      <c r="CZ37" s="624">
        <v>8.4</v>
      </c>
      <c r="DA37" s="636"/>
      <c r="DB37" s="636"/>
      <c r="DC37" s="637"/>
      <c r="DD37" s="627">
        <v>269593</v>
      </c>
      <c r="DE37" s="634"/>
      <c r="DF37" s="634"/>
      <c r="DG37" s="634"/>
      <c r="DH37" s="634"/>
      <c r="DI37" s="634"/>
      <c r="DJ37" s="634"/>
      <c r="DK37" s="635"/>
      <c r="DL37" s="627">
        <v>269593</v>
      </c>
      <c r="DM37" s="634"/>
      <c r="DN37" s="634"/>
      <c r="DO37" s="634"/>
      <c r="DP37" s="634"/>
      <c r="DQ37" s="634"/>
      <c r="DR37" s="634"/>
      <c r="DS37" s="634"/>
      <c r="DT37" s="634"/>
      <c r="DU37" s="634"/>
      <c r="DV37" s="635"/>
      <c r="DW37" s="624">
        <v>11.5</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154272</v>
      </c>
      <c r="S38" s="622"/>
      <c r="T38" s="622"/>
      <c r="U38" s="622"/>
      <c r="V38" s="622"/>
      <c r="W38" s="622"/>
      <c r="X38" s="622"/>
      <c r="Y38" s="623"/>
      <c r="Z38" s="659">
        <v>4.5999999999999996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87314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401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376494</v>
      </c>
      <c r="CS38" s="622"/>
      <c r="CT38" s="622"/>
      <c r="CU38" s="622"/>
      <c r="CV38" s="622"/>
      <c r="CW38" s="622"/>
      <c r="CX38" s="622"/>
      <c r="CY38" s="623"/>
      <c r="CZ38" s="624">
        <v>11.7</v>
      </c>
      <c r="DA38" s="636"/>
      <c r="DB38" s="636"/>
      <c r="DC38" s="637"/>
      <c r="DD38" s="627">
        <v>343213</v>
      </c>
      <c r="DE38" s="622"/>
      <c r="DF38" s="622"/>
      <c r="DG38" s="622"/>
      <c r="DH38" s="622"/>
      <c r="DI38" s="622"/>
      <c r="DJ38" s="622"/>
      <c r="DK38" s="623"/>
      <c r="DL38" s="627">
        <v>343213</v>
      </c>
      <c r="DM38" s="622"/>
      <c r="DN38" s="622"/>
      <c r="DO38" s="622"/>
      <c r="DP38" s="622"/>
      <c r="DQ38" s="622"/>
      <c r="DR38" s="622"/>
      <c r="DS38" s="622"/>
      <c r="DT38" s="622"/>
      <c r="DU38" s="622"/>
      <c r="DV38" s="623"/>
      <c r="DW38" s="624">
        <v>14.7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605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112411</v>
      </c>
      <c r="CS39" s="634"/>
      <c r="CT39" s="634"/>
      <c r="CU39" s="634"/>
      <c r="CV39" s="634"/>
      <c r="CW39" s="634"/>
      <c r="CX39" s="634"/>
      <c r="CY39" s="635"/>
      <c r="CZ39" s="624">
        <v>3.5</v>
      </c>
      <c r="DA39" s="636"/>
      <c r="DB39" s="636"/>
      <c r="DC39" s="637"/>
      <c r="DD39" s="627">
        <v>89158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8572</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20000</v>
      </c>
      <c r="CS40" s="622"/>
      <c r="CT40" s="622"/>
      <c r="CU40" s="622"/>
      <c r="CV40" s="622"/>
      <c r="CW40" s="622"/>
      <c r="CX40" s="622"/>
      <c r="CY40" s="623"/>
      <c r="CZ40" s="624">
        <v>0.6</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3384607</v>
      </c>
      <c r="S41" s="646"/>
      <c r="T41" s="646"/>
      <c r="U41" s="646"/>
      <c r="V41" s="646"/>
      <c r="W41" s="646"/>
      <c r="X41" s="646"/>
      <c r="Y41" s="649"/>
      <c r="Z41" s="650">
        <v>100</v>
      </c>
      <c r="AA41" s="650"/>
      <c r="AB41" s="650"/>
      <c r="AC41" s="650"/>
      <c r="AD41" s="651">
        <v>2330809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111783</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177397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399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206824</v>
      </c>
      <c r="CS42" s="634"/>
      <c r="CT42" s="634"/>
      <c r="CU42" s="634"/>
      <c r="CV42" s="634"/>
      <c r="CW42" s="634"/>
      <c r="CX42" s="634"/>
      <c r="CY42" s="635"/>
      <c r="CZ42" s="624">
        <v>6.4</v>
      </c>
      <c r="DA42" s="636"/>
      <c r="DB42" s="636"/>
      <c r="DC42" s="637"/>
      <c r="DD42" s="627">
        <v>36174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1988</v>
      </c>
      <c r="CS43" s="634"/>
      <c r="CT43" s="634"/>
      <c r="CU43" s="634"/>
      <c r="CV43" s="634"/>
      <c r="CW43" s="634"/>
      <c r="CX43" s="634"/>
      <c r="CY43" s="635"/>
      <c r="CZ43" s="624">
        <v>0.1</v>
      </c>
      <c r="DA43" s="636"/>
      <c r="DB43" s="636"/>
      <c r="DC43" s="637"/>
      <c r="DD43" s="627">
        <v>1988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206824</v>
      </c>
      <c r="CS44" s="622"/>
      <c r="CT44" s="622"/>
      <c r="CU44" s="622"/>
      <c r="CV44" s="622"/>
      <c r="CW44" s="622"/>
      <c r="CX44" s="622"/>
      <c r="CY44" s="623"/>
      <c r="CZ44" s="624">
        <v>6.4</v>
      </c>
      <c r="DA44" s="625"/>
      <c r="DB44" s="625"/>
      <c r="DC44" s="626"/>
      <c r="DD44" s="627">
        <v>36174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125105</v>
      </c>
      <c r="CS45" s="634"/>
      <c r="CT45" s="634"/>
      <c r="CU45" s="634"/>
      <c r="CV45" s="634"/>
      <c r="CW45" s="634"/>
      <c r="CX45" s="634"/>
      <c r="CY45" s="635"/>
      <c r="CZ45" s="624">
        <v>3.9</v>
      </c>
      <c r="DA45" s="636"/>
      <c r="DB45" s="636"/>
      <c r="DC45" s="637"/>
      <c r="DD45" s="627">
        <v>9043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81719</v>
      </c>
      <c r="CS46" s="622"/>
      <c r="CT46" s="622"/>
      <c r="CU46" s="622"/>
      <c r="CV46" s="622"/>
      <c r="CW46" s="622"/>
      <c r="CX46" s="622"/>
      <c r="CY46" s="623"/>
      <c r="CZ46" s="624">
        <v>2.5</v>
      </c>
      <c r="DA46" s="625"/>
      <c r="DB46" s="625"/>
      <c r="DC46" s="626"/>
      <c r="DD46" s="627">
        <v>27131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3217111</v>
      </c>
      <c r="CS49" s="606"/>
      <c r="CT49" s="606"/>
      <c r="CU49" s="606"/>
      <c r="CV49" s="606"/>
      <c r="CW49" s="606"/>
      <c r="CX49" s="606"/>
      <c r="CY49" s="607"/>
      <c r="CZ49" s="608">
        <v>100</v>
      </c>
      <c r="DA49" s="609"/>
      <c r="DB49" s="609"/>
      <c r="DC49" s="610"/>
      <c r="DD49" s="611">
        <v>2441069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hP/EjgeYsZBcqqbQJzAPfZkh8PcLrQ9h35tDdJIXo2gt+9vk1nH/xDNyFy+tjOe3LQu84qY8nAjQ6bHWOEBHQ==" saltValue="CjTDCbFcvhHdFhb7VA97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9" t="s">
        <v>353</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0" t="s">
        <v>354</v>
      </c>
      <c r="DK2" s="1091"/>
      <c r="DL2" s="1091"/>
      <c r="DM2" s="1091"/>
      <c r="DN2" s="1091"/>
      <c r="DO2" s="1092"/>
      <c r="DP2" s="228"/>
      <c r="DQ2" s="1090" t="s">
        <v>355</v>
      </c>
      <c r="DR2" s="1091"/>
      <c r="DS2" s="1091"/>
      <c r="DT2" s="1091"/>
      <c r="DU2" s="1091"/>
      <c r="DV2" s="1091"/>
      <c r="DW2" s="1091"/>
      <c r="DX2" s="1091"/>
      <c r="DY2" s="1091"/>
      <c r="DZ2" s="109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1" t="s">
        <v>356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3"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32"/>
      <c r="BA5" s="232"/>
      <c r="BB5" s="232"/>
      <c r="BC5" s="232"/>
      <c r="BD5" s="232"/>
      <c r="BE5" s="233"/>
      <c r="BF5" s="233"/>
      <c r="BG5" s="233"/>
      <c r="BH5" s="233"/>
      <c r="BI5" s="233"/>
      <c r="BJ5" s="233"/>
      <c r="BK5" s="233"/>
      <c r="BL5" s="233"/>
      <c r="BM5" s="233"/>
      <c r="BN5" s="233"/>
      <c r="BO5" s="233"/>
      <c r="BP5" s="233"/>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3" t="s">
        <v>372</v>
      </c>
      <c r="DH5" s="1084"/>
      <c r="DI5" s="1084"/>
      <c r="DJ5" s="1084"/>
      <c r="DK5" s="1085"/>
      <c r="DL5" s="1083" t="s">
        <v>373</v>
      </c>
      <c r="DM5" s="1084"/>
      <c r="DN5" s="1084"/>
      <c r="DO5" s="1084"/>
      <c r="DP5" s="1085"/>
      <c r="DQ5" s="1002" t="s">
        <v>374</v>
      </c>
      <c r="DR5" s="1003"/>
      <c r="DS5" s="1003"/>
      <c r="DT5" s="1003"/>
      <c r="DU5" s="1004"/>
      <c r="DV5" s="1002" t="s">
        <v>365</v>
      </c>
      <c r="DW5" s="1003"/>
      <c r="DX5" s="1003"/>
      <c r="DY5" s="1003"/>
      <c r="DZ5" s="1016"/>
      <c r="EA5" s="234"/>
    </row>
    <row r="6" spans="1:131" s="235"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4"/>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6"/>
      <c r="DH6" s="1087"/>
      <c r="DI6" s="1087"/>
      <c r="DJ6" s="1087"/>
      <c r="DK6" s="1088"/>
      <c r="DL6" s="1086"/>
      <c r="DM6" s="1087"/>
      <c r="DN6" s="1087"/>
      <c r="DO6" s="1087"/>
      <c r="DP6" s="1088"/>
      <c r="DQ6" s="1005"/>
      <c r="DR6" s="1006"/>
      <c r="DS6" s="1006"/>
      <c r="DT6" s="1006"/>
      <c r="DU6" s="1007"/>
      <c r="DV6" s="1005"/>
      <c r="DW6" s="1006"/>
      <c r="DX6" s="1006"/>
      <c r="DY6" s="1006"/>
      <c r="DZ6" s="1017"/>
      <c r="EA6" s="234"/>
    </row>
    <row r="7" spans="1:131" s="235" customFormat="1" ht="26.25" customHeight="1" thickTop="1" x14ac:dyDescent="0.15">
      <c r="A7" s="236">
        <v>1</v>
      </c>
      <c r="B7" s="1049" t="s">
        <v>375</v>
      </c>
      <c r="C7" s="1050"/>
      <c r="D7" s="1050"/>
      <c r="E7" s="1050"/>
      <c r="F7" s="1050"/>
      <c r="G7" s="1050"/>
      <c r="H7" s="1050"/>
      <c r="I7" s="1050"/>
      <c r="J7" s="1050"/>
      <c r="K7" s="1050"/>
      <c r="L7" s="1050"/>
      <c r="M7" s="1050"/>
      <c r="N7" s="1050"/>
      <c r="O7" s="1050"/>
      <c r="P7" s="1051"/>
      <c r="Q7" s="1101">
        <v>3384</v>
      </c>
      <c r="R7" s="1102"/>
      <c r="S7" s="1102"/>
      <c r="T7" s="1102"/>
      <c r="U7" s="1102"/>
      <c r="V7" s="1102">
        <v>3217</v>
      </c>
      <c r="W7" s="1102"/>
      <c r="X7" s="1102"/>
      <c r="Y7" s="1102"/>
      <c r="Z7" s="1102"/>
      <c r="AA7" s="1102">
        <v>167</v>
      </c>
      <c r="AB7" s="1102"/>
      <c r="AC7" s="1102"/>
      <c r="AD7" s="1102"/>
      <c r="AE7" s="1103"/>
      <c r="AF7" s="1104">
        <v>164</v>
      </c>
      <c r="AG7" s="1105"/>
      <c r="AH7" s="1105"/>
      <c r="AI7" s="1105"/>
      <c r="AJ7" s="1106"/>
      <c r="AK7" s="1107">
        <v>81</v>
      </c>
      <c r="AL7" s="1108"/>
      <c r="AM7" s="1108"/>
      <c r="AN7" s="1108"/>
      <c r="AO7" s="1108"/>
      <c r="AP7" s="1108">
        <v>2874</v>
      </c>
      <c r="AQ7" s="1108"/>
      <c r="AR7" s="1108"/>
      <c r="AS7" s="1108"/>
      <c r="AT7" s="1108"/>
      <c r="AU7" s="1109"/>
      <c r="AV7" s="1109"/>
      <c r="AW7" s="1109"/>
      <c r="AX7" s="1109"/>
      <c r="AY7" s="1110"/>
      <c r="AZ7" s="232"/>
      <c r="BA7" s="232"/>
      <c r="BB7" s="232"/>
      <c r="BC7" s="232"/>
      <c r="BD7" s="232"/>
      <c r="BE7" s="233"/>
      <c r="BF7" s="233"/>
      <c r="BG7" s="233"/>
      <c r="BH7" s="233"/>
      <c r="BI7" s="233"/>
      <c r="BJ7" s="233"/>
      <c r="BK7" s="233"/>
      <c r="BL7" s="233"/>
      <c r="BM7" s="233"/>
      <c r="BN7" s="233"/>
      <c r="BO7" s="233"/>
      <c r="BP7" s="233"/>
      <c r="BQ7" s="236">
        <v>1</v>
      </c>
      <c r="BR7" s="237"/>
      <c r="BS7" s="1098"/>
      <c r="BT7" s="1099"/>
      <c r="BU7" s="1099"/>
      <c r="BV7" s="1099"/>
      <c r="BW7" s="1099"/>
      <c r="BX7" s="1099"/>
      <c r="BY7" s="1099"/>
      <c r="BZ7" s="1099"/>
      <c r="CA7" s="1099"/>
      <c r="CB7" s="1099"/>
      <c r="CC7" s="1099"/>
      <c r="CD7" s="1099"/>
      <c r="CE7" s="1099"/>
      <c r="CF7" s="1099"/>
      <c r="CG7" s="1111"/>
      <c r="CH7" s="1095"/>
      <c r="CI7" s="1096"/>
      <c r="CJ7" s="1096"/>
      <c r="CK7" s="1096"/>
      <c r="CL7" s="1097"/>
      <c r="CM7" s="1095"/>
      <c r="CN7" s="1096"/>
      <c r="CO7" s="1096"/>
      <c r="CP7" s="1096"/>
      <c r="CQ7" s="1097"/>
      <c r="CR7" s="1095"/>
      <c r="CS7" s="1096"/>
      <c r="CT7" s="1096"/>
      <c r="CU7" s="1096"/>
      <c r="CV7" s="1097"/>
      <c r="CW7" s="1095"/>
      <c r="CX7" s="1096"/>
      <c r="CY7" s="1096"/>
      <c r="CZ7" s="1096"/>
      <c r="DA7" s="1097"/>
      <c r="DB7" s="1095"/>
      <c r="DC7" s="1096"/>
      <c r="DD7" s="1096"/>
      <c r="DE7" s="1096"/>
      <c r="DF7" s="1097"/>
      <c r="DG7" s="1095"/>
      <c r="DH7" s="1096"/>
      <c r="DI7" s="1096"/>
      <c r="DJ7" s="1096"/>
      <c r="DK7" s="1097"/>
      <c r="DL7" s="1095"/>
      <c r="DM7" s="1096"/>
      <c r="DN7" s="1096"/>
      <c r="DO7" s="1096"/>
      <c r="DP7" s="1097"/>
      <c r="DQ7" s="1095"/>
      <c r="DR7" s="1096"/>
      <c r="DS7" s="1096"/>
      <c r="DT7" s="1096"/>
      <c r="DU7" s="1097"/>
      <c r="DV7" s="1098"/>
      <c r="DW7" s="1099"/>
      <c r="DX7" s="1099"/>
      <c r="DY7" s="1099"/>
      <c r="DZ7" s="1100"/>
      <c r="EA7" s="234"/>
    </row>
    <row r="8" spans="1:131" s="235" customFormat="1" ht="26.25" customHeight="1" x14ac:dyDescent="0.15">
      <c r="A8" s="238">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79"/>
      <c r="AL8" s="1080"/>
      <c r="AM8" s="1080"/>
      <c r="AN8" s="1080"/>
      <c r="AO8" s="1080"/>
      <c r="AP8" s="1080"/>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x14ac:dyDescent="0.15">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79"/>
      <c r="AL9" s="1080"/>
      <c r="AM9" s="1080"/>
      <c r="AN9" s="1080"/>
      <c r="AO9" s="1080"/>
      <c r="AP9" s="1080"/>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x14ac:dyDescent="0.15">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x14ac:dyDescent="0.15">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15">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15">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15">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15">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15">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15">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15">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15">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15">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15">
      <c r="A22" s="238">
        <v>16</v>
      </c>
      <c r="B22" s="1032"/>
      <c r="C22" s="1033"/>
      <c r="D22" s="1033"/>
      <c r="E22" s="1033"/>
      <c r="F22" s="1033"/>
      <c r="G22" s="1033"/>
      <c r="H22" s="1033"/>
      <c r="I22" s="1033"/>
      <c r="J22" s="1033"/>
      <c r="K22" s="1033"/>
      <c r="L22" s="1033"/>
      <c r="M22" s="1033"/>
      <c r="N22" s="1033"/>
      <c r="O22" s="1033"/>
      <c r="P22" s="1034"/>
      <c r="Q22" s="1072"/>
      <c r="R22" s="1073"/>
      <c r="S22" s="1073"/>
      <c r="T22" s="1073"/>
      <c r="U22" s="1073"/>
      <c r="V22" s="1073"/>
      <c r="W22" s="1073"/>
      <c r="X22" s="1073"/>
      <c r="Y22" s="1073"/>
      <c r="Z22" s="1073"/>
      <c r="AA22" s="1073"/>
      <c r="AB22" s="1073"/>
      <c r="AC22" s="1073"/>
      <c r="AD22" s="1073"/>
      <c r="AE22" s="1074"/>
      <c r="AF22" s="1037"/>
      <c r="AG22" s="1038"/>
      <c r="AH22" s="1038"/>
      <c r="AI22" s="1038"/>
      <c r="AJ22" s="1039"/>
      <c r="AK22" s="1075"/>
      <c r="AL22" s="1076"/>
      <c r="AM22" s="1076"/>
      <c r="AN22" s="1076"/>
      <c r="AO22" s="1076"/>
      <c r="AP22" s="1076"/>
      <c r="AQ22" s="1076"/>
      <c r="AR22" s="1076"/>
      <c r="AS22" s="1076"/>
      <c r="AT22" s="1076"/>
      <c r="AU22" s="1077"/>
      <c r="AV22" s="1077"/>
      <c r="AW22" s="1077"/>
      <c r="AX22" s="1077"/>
      <c r="AY22" s="1078"/>
      <c r="AZ22" s="1030" t="s">
        <v>376</v>
      </c>
      <c r="BA22" s="1030"/>
      <c r="BB22" s="1030"/>
      <c r="BC22" s="1030"/>
      <c r="BD22" s="1031"/>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8">
        <f>IF(SUM(Q7:U22)=0,"-",SUM(Q7:U22))</f>
        <v>3384</v>
      </c>
      <c r="R23" s="952"/>
      <c r="S23" s="952"/>
      <c r="T23" s="952"/>
      <c r="U23" s="952"/>
      <c r="V23" s="952">
        <f t="shared" ref="V23" si="0">IF(SUM(V7:Z22)=0,"-",SUM(V7:Z22))</f>
        <v>3217</v>
      </c>
      <c r="W23" s="952"/>
      <c r="X23" s="952"/>
      <c r="Y23" s="952"/>
      <c r="Z23" s="952"/>
      <c r="AA23" s="952">
        <f t="shared" ref="AA23" si="1">IF(SUM(AA7:AE22)=0,"-",SUM(AA7:AE22))</f>
        <v>167</v>
      </c>
      <c r="AB23" s="952"/>
      <c r="AC23" s="952"/>
      <c r="AD23" s="952"/>
      <c r="AE23" s="1069"/>
      <c r="AF23" s="1070">
        <f t="shared" ref="AF23" si="2">IF(SUM(AF7:AJ22)=0,"-",SUM(AF7:AJ22))</f>
        <v>164</v>
      </c>
      <c r="AG23" s="952"/>
      <c r="AH23" s="952"/>
      <c r="AI23" s="952"/>
      <c r="AJ23" s="1071"/>
      <c r="AK23" s="1025"/>
      <c r="AL23" s="964"/>
      <c r="AM23" s="964"/>
      <c r="AN23" s="964"/>
      <c r="AO23" s="964"/>
      <c r="AP23" s="952">
        <f t="shared" ref="AP23" si="3">IF(SUM(AP7:AT22)=0,"-",SUM(AP7:AT22))</f>
        <v>2874</v>
      </c>
      <c r="AQ23" s="952"/>
      <c r="AR23" s="952"/>
      <c r="AS23" s="952"/>
      <c r="AT23" s="952"/>
      <c r="AU23" s="1063"/>
      <c r="AV23" s="1063"/>
      <c r="AW23" s="1063"/>
      <c r="AX23" s="1063"/>
      <c r="AY23" s="1064"/>
      <c r="AZ23" s="1065" t="s">
        <v>122</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15">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15">
      <c r="A26" s="996" t="s">
        <v>358</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7" t="s">
        <v>384</v>
      </c>
      <c r="AG26" s="1009"/>
      <c r="AH26" s="1009"/>
      <c r="AI26" s="1009"/>
      <c r="AJ26" s="1058"/>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365</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9"/>
      <c r="AG27" s="1012"/>
      <c r="AH27" s="1012"/>
      <c r="AI27" s="1012"/>
      <c r="AJ27" s="1060"/>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15">
      <c r="A28" s="242">
        <v>1</v>
      </c>
      <c r="B28" s="1049" t="s">
        <v>389</v>
      </c>
      <c r="C28" s="1050"/>
      <c r="D28" s="1050"/>
      <c r="E28" s="1050"/>
      <c r="F28" s="1050"/>
      <c r="G28" s="1050"/>
      <c r="H28" s="1050"/>
      <c r="I28" s="1050"/>
      <c r="J28" s="1050"/>
      <c r="K28" s="1050"/>
      <c r="L28" s="1050"/>
      <c r="M28" s="1050"/>
      <c r="N28" s="1050"/>
      <c r="O28" s="1050"/>
      <c r="P28" s="1051"/>
      <c r="Q28" s="1052">
        <v>354</v>
      </c>
      <c r="R28" s="1053"/>
      <c r="S28" s="1053"/>
      <c r="T28" s="1053"/>
      <c r="U28" s="1053"/>
      <c r="V28" s="1053">
        <v>353</v>
      </c>
      <c r="W28" s="1053"/>
      <c r="X28" s="1053"/>
      <c r="Y28" s="1053"/>
      <c r="Z28" s="1053"/>
      <c r="AA28" s="1053">
        <v>1</v>
      </c>
      <c r="AB28" s="1053"/>
      <c r="AC28" s="1053"/>
      <c r="AD28" s="1053"/>
      <c r="AE28" s="1054"/>
      <c r="AF28" s="1055">
        <v>1</v>
      </c>
      <c r="AG28" s="1053"/>
      <c r="AH28" s="1053"/>
      <c r="AI28" s="1053"/>
      <c r="AJ28" s="1056"/>
      <c r="AK28" s="1044">
        <v>30</v>
      </c>
      <c r="AL28" s="1045"/>
      <c r="AM28" s="1045"/>
      <c r="AN28" s="1045"/>
      <c r="AO28" s="1045"/>
      <c r="AP28" s="1045" t="s">
        <v>560</v>
      </c>
      <c r="AQ28" s="1045"/>
      <c r="AR28" s="1045"/>
      <c r="AS28" s="1045"/>
      <c r="AT28" s="1045"/>
      <c r="AU28" s="1045" t="s">
        <v>560</v>
      </c>
      <c r="AV28" s="1045"/>
      <c r="AW28" s="1045"/>
      <c r="AX28" s="1045"/>
      <c r="AY28" s="1045"/>
      <c r="AZ28" s="1046" t="s">
        <v>560</v>
      </c>
      <c r="BA28" s="1046"/>
      <c r="BB28" s="1046"/>
      <c r="BC28" s="1046"/>
      <c r="BD28" s="1046"/>
      <c r="BE28" s="1047"/>
      <c r="BF28" s="1047"/>
      <c r="BG28" s="1047"/>
      <c r="BH28" s="1047"/>
      <c r="BI28" s="1048"/>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15">
      <c r="A29" s="242">
        <v>2</v>
      </c>
      <c r="B29" s="1032" t="s">
        <v>390</v>
      </c>
      <c r="C29" s="1033"/>
      <c r="D29" s="1033"/>
      <c r="E29" s="1033"/>
      <c r="F29" s="1033"/>
      <c r="G29" s="1033"/>
      <c r="H29" s="1033"/>
      <c r="I29" s="1033"/>
      <c r="J29" s="1033"/>
      <c r="K29" s="1033"/>
      <c r="L29" s="1033"/>
      <c r="M29" s="1033"/>
      <c r="N29" s="1033"/>
      <c r="O29" s="1033"/>
      <c r="P29" s="1034"/>
      <c r="Q29" s="1040">
        <v>153</v>
      </c>
      <c r="R29" s="1041"/>
      <c r="S29" s="1041"/>
      <c r="T29" s="1041"/>
      <c r="U29" s="1041"/>
      <c r="V29" s="1041">
        <v>145</v>
      </c>
      <c r="W29" s="1041"/>
      <c r="X29" s="1041"/>
      <c r="Y29" s="1041"/>
      <c r="Z29" s="1041"/>
      <c r="AA29" s="1041">
        <v>8</v>
      </c>
      <c r="AB29" s="1041"/>
      <c r="AC29" s="1041"/>
      <c r="AD29" s="1041"/>
      <c r="AE29" s="1042"/>
      <c r="AF29" s="1037">
        <v>8</v>
      </c>
      <c r="AG29" s="1038"/>
      <c r="AH29" s="1038"/>
      <c r="AI29" s="1038"/>
      <c r="AJ29" s="1039"/>
      <c r="AK29" s="981">
        <v>90</v>
      </c>
      <c r="AL29" s="972"/>
      <c r="AM29" s="972"/>
      <c r="AN29" s="972"/>
      <c r="AO29" s="972"/>
      <c r="AP29" s="972">
        <v>326</v>
      </c>
      <c r="AQ29" s="972"/>
      <c r="AR29" s="972"/>
      <c r="AS29" s="972"/>
      <c r="AT29" s="972"/>
      <c r="AU29" s="972">
        <v>326</v>
      </c>
      <c r="AV29" s="972"/>
      <c r="AW29" s="972"/>
      <c r="AX29" s="972"/>
      <c r="AY29" s="972"/>
      <c r="AZ29" s="1043" t="s">
        <v>560</v>
      </c>
      <c r="BA29" s="1043"/>
      <c r="BB29" s="1043"/>
      <c r="BC29" s="1043"/>
      <c r="BD29" s="1043"/>
      <c r="BE29" s="973"/>
      <c r="BF29" s="973"/>
      <c r="BG29" s="973"/>
      <c r="BH29" s="973"/>
      <c r="BI29" s="974"/>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15">
      <c r="A30" s="242">
        <v>3</v>
      </c>
      <c r="B30" s="1032" t="s">
        <v>391</v>
      </c>
      <c r="C30" s="1033"/>
      <c r="D30" s="1033"/>
      <c r="E30" s="1033"/>
      <c r="F30" s="1033"/>
      <c r="G30" s="1033"/>
      <c r="H30" s="1033"/>
      <c r="I30" s="1033"/>
      <c r="J30" s="1033"/>
      <c r="K30" s="1033"/>
      <c r="L30" s="1033"/>
      <c r="M30" s="1033"/>
      <c r="N30" s="1033"/>
      <c r="O30" s="1033"/>
      <c r="P30" s="1034"/>
      <c r="Q30" s="1040">
        <v>543</v>
      </c>
      <c r="R30" s="1041"/>
      <c r="S30" s="1041"/>
      <c r="T30" s="1041"/>
      <c r="U30" s="1041"/>
      <c r="V30" s="1041">
        <v>524</v>
      </c>
      <c r="W30" s="1041"/>
      <c r="X30" s="1041"/>
      <c r="Y30" s="1041"/>
      <c r="Z30" s="1041"/>
      <c r="AA30" s="1041">
        <v>19</v>
      </c>
      <c r="AB30" s="1041"/>
      <c r="AC30" s="1041"/>
      <c r="AD30" s="1041"/>
      <c r="AE30" s="1042"/>
      <c r="AF30" s="1037">
        <v>19</v>
      </c>
      <c r="AG30" s="1038"/>
      <c r="AH30" s="1038"/>
      <c r="AI30" s="1038"/>
      <c r="AJ30" s="1039"/>
      <c r="AK30" s="981">
        <v>93</v>
      </c>
      <c r="AL30" s="972"/>
      <c r="AM30" s="972"/>
      <c r="AN30" s="972"/>
      <c r="AO30" s="972"/>
      <c r="AP30" s="972" t="s">
        <v>560</v>
      </c>
      <c r="AQ30" s="972"/>
      <c r="AR30" s="972"/>
      <c r="AS30" s="972"/>
      <c r="AT30" s="972"/>
      <c r="AU30" s="972" t="s">
        <v>560</v>
      </c>
      <c r="AV30" s="972"/>
      <c r="AW30" s="972"/>
      <c r="AX30" s="972"/>
      <c r="AY30" s="972"/>
      <c r="AZ30" s="1043" t="s">
        <v>560</v>
      </c>
      <c r="BA30" s="1043"/>
      <c r="BB30" s="1043"/>
      <c r="BC30" s="1043"/>
      <c r="BD30" s="1043"/>
      <c r="BE30" s="973"/>
      <c r="BF30" s="973"/>
      <c r="BG30" s="973"/>
      <c r="BH30" s="973"/>
      <c r="BI30" s="974"/>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15">
      <c r="A31" s="242">
        <v>4</v>
      </c>
      <c r="B31" s="1032" t="s">
        <v>392</v>
      </c>
      <c r="C31" s="1033"/>
      <c r="D31" s="1033"/>
      <c r="E31" s="1033"/>
      <c r="F31" s="1033"/>
      <c r="G31" s="1033"/>
      <c r="H31" s="1033"/>
      <c r="I31" s="1033"/>
      <c r="J31" s="1033"/>
      <c r="K31" s="1033"/>
      <c r="L31" s="1033"/>
      <c r="M31" s="1033"/>
      <c r="N31" s="1033"/>
      <c r="O31" s="1033"/>
      <c r="P31" s="1034"/>
      <c r="Q31" s="1040">
        <v>61</v>
      </c>
      <c r="R31" s="1041"/>
      <c r="S31" s="1041"/>
      <c r="T31" s="1041"/>
      <c r="U31" s="1041"/>
      <c r="V31" s="1041">
        <v>61</v>
      </c>
      <c r="W31" s="1041"/>
      <c r="X31" s="1041"/>
      <c r="Y31" s="1041"/>
      <c r="Z31" s="1041"/>
      <c r="AA31" s="1041">
        <v>0</v>
      </c>
      <c r="AB31" s="1041"/>
      <c r="AC31" s="1041"/>
      <c r="AD31" s="1041"/>
      <c r="AE31" s="1042"/>
      <c r="AF31" s="1037">
        <v>0</v>
      </c>
      <c r="AG31" s="1038"/>
      <c r="AH31" s="1038"/>
      <c r="AI31" s="1038"/>
      <c r="AJ31" s="1039"/>
      <c r="AK31" s="981">
        <v>25</v>
      </c>
      <c r="AL31" s="972"/>
      <c r="AM31" s="972"/>
      <c r="AN31" s="972"/>
      <c r="AO31" s="972"/>
      <c r="AP31" s="972" t="s">
        <v>560</v>
      </c>
      <c r="AQ31" s="972"/>
      <c r="AR31" s="972"/>
      <c r="AS31" s="972"/>
      <c r="AT31" s="972"/>
      <c r="AU31" s="972" t="s">
        <v>560</v>
      </c>
      <c r="AV31" s="972"/>
      <c r="AW31" s="972"/>
      <c r="AX31" s="972"/>
      <c r="AY31" s="972"/>
      <c r="AZ31" s="1043" t="s">
        <v>560</v>
      </c>
      <c r="BA31" s="1043"/>
      <c r="BB31" s="1043"/>
      <c r="BC31" s="1043"/>
      <c r="BD31" s="1043"/>
      <c r="BE31" s="973"/>
      <c r="BF31" s="973"/>
      <c r="BG31" s="973"/>
      <c r="BH31" s="973"/>
      <c r="BI31" s="974"/>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15">
      <c r="A32" s="242">
        <v>5</v>
      </c>
      <c r="B32" s="1032" t="s">
        <v>393</v>
      </c>
      <c r="C32" s="1033"/>
      <c r="D32" s="1033"/>
      <c r="E32" s="1033"/>
      <c r="F32" s="1033"/>
      <c r="G32" s="1033"/>
      <c r="H32" s="1033"/>
      <c r="I32" s="1033"/>
      <c r="J32" s="1033"/>
      <c r="K32" s="1033"/>
      <c r="L32" s="1033"/>
      <c r="M32" s="1033"/>
      <c r="N32" s="1033"/>
      <c r="O32" s="1033"/>
      <c r="P32" s="1034"/>
      <c r="Q32" s="1040">
        <v>183</v>
      </c>
      <c r="R32" s="1041"/>
      <c r="S32" s="1041"/>
      <c r="T32" s="1041"/>
      <c r="U32" s="1041"/>
      <c r="V32" s="1041">
        <v>158</v>
      </c>
      <c r="W32" s="1041"/>
      <c r="X32" s="1041"/>
      <c r="Y32" s="1041"/>
      <c r="Z32" s="1041"/>
      <c r="AA32" s="1041">
        <v>25</v>
      </c>
      <c r="AB32" s="1041"/>
      <c r="AC32" s="1041"/>
      <c r="AD32" s="1041"/>
      <c r="AE32" s="1042"/>
      <c r="AF32" s="1037">
        <v>212</v>
      </c>
      <c r="AG32" s="1038"/>
      <c r="AH32" s="1038"/>
      <c r="AI32" s="1038"/>
      <c r="AJ32" s="1039"/>
      <c r="AK32" s="981">
        <v>93</v>
      </c>
      <c r="AL32" s="972"/>
      <c r="AM32" s="972"/>
      <c r="AN32" s="972"/>
      <c r="AO32" s="972"/>
      <c r="AP32" s="972">
        <v>536</v>
      </c>
      <c r="AQ32" s="972"/>
      <c r="AR32" s="972"/>
      <c r="AS32" s="972"/>
      <c r="AT32" s="972"/>
      <c r="AU32" s="972">
        <v>315</v>
      </c>
      <c r="AV32" s="972"/>
      <c r="AW32" s="972"/>
      <c r="AX32" s="972"/>
      <c r="AY32" s="972"/>
      <c r="AZ32" s="1043" t="s">
        <v>560</v>
      </c>
      <c r="BA32" s="1043"/>
      <c r="BB32" s="1043"/>
      <c r="BC32" s="1043"/>
      <c r="BD32" s="1043"/>
      <c r="BE32" s="973" t="s">
        <v>394</v>
      </c>
      <c r="BF32" s="973"/>
      <c r="BG32" s="973"/>
      <c r="BH32" s="973"/>
      <c r="BI32" s="974"/>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15">
      <c r="A33" s="242">
        <v>6</v>
      </c>
      <c r="B33" s="1032" t="s">
        <v>395</v>
      </c>
      <c r="C33" s="1033"/>
      <c r="D33" s="1033"/>
      <c r="E33" s="1033"/>
      <c r="F33" s="1033"/>
      <c r="G33" s="1033"/>
      <c r="H33" s="1033"/>
      <c r="I33" s="1033"/>
      <c r="J33" s="1033"/>
      <c r="K33" s="1033"/>
      <c r="L33" s="1033"/>
      <c r="M33" s="1033"/>
      <c r="N33" s="1033"/>
      <c r="O33" s="1033"/>
      <c r="P33" s="1034"/>
      <c r="Q33" s="1040">
        <v>165</v>
      </c>
      <c r="R33" s="1041"/>
      <c r="S33" s="1041"/>
      <c r="T33" s="1041"/>
      <c r="U33" s="1041"/>
      <c r="V33" s="1041">
        <v>152</v>
      </c>
      <c r="W33" s="1041"/>
      <c r="X33" s="1041"/>
      <c r="Y33" s="1041"/>
      <c r="Z33" s="1041"/>
      <c r="AA33" s="1041">
        <v>13</v>
      </c>
      <c r="AB33" s="1041"/>
      <c r="AC33" s="1041"/>
      <c r="AD33" s="1041"/>
      <c r="AE33" s="1042"/>
      <c r="AF33" s="1037">
        <v>13</v>
      </c>
      <c r="AG33" s="1038"/>
      <c r="AH33" s="1038"/>
      <c r="AI33" s="1038"/>
      <c r="AJ33" s="1039"/>
      <c r="AK33" s="981">
        <v>69</v>
      </c>
      <c r="AL33" s="972"/>
      <c r="AM33" s="972"/>
      <c r="AN33" s="972"/>
      <c r="AO33" s="972"/>
      <c r="AP33" s="972">
        <v>619</v>
      </c>
      <c r="AQ33" s="972"/>
      <c r="AR33" s="972"/>
      <c r="AS33" s="972"/>
      <c r="AT33" s="972"/>
      <c r="AU33" s="972">
        <v>568</v>
      </c>
      <c r="AV33" s="972"/>
      <c r="AW33" s="972"/>
      <c r="AX33" s="972"/>
      <c r="AY33" s="972"/>
      <c r="AZ33" s="1043" t="s">
        <v>560</v>
      </c>
      <c r="BA33" s="1043"/>
      <c r="BB33" s="1043"/>
      <c r="BC33" s="1043"/>
      <c r="BD33" s="1043"/>
      <c r="BE33" s="973" t="s">
        <v>396</v>
      </c>
      <c r="BF33" s="973"/>
      <c r="BG33" s="973"/>
      <c r="BH33" s="973"/>
      <c r="BI33" s="974"/>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15">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1"/>
      <c r="AL34" s="972"/>
      <c r="AM34" s="972"/>
      <c r="AN34" s="972"/>
      <c r="AO34" s="972"/>
      <c r="AP34" s="972"/>
      <c r="AQ34" s="972"/>
      <c r="AR34" s="972"/>
      <c r="AS34" s="972"/>
      <c r="AT34" s="972"/>
      <c r="AU34" s="972"/>
      <c r="AV34" s="972"/>
      <c r="AW34" s="972"/>
      <c r="AX34" s="972"/>
      <c r="AY34" s="972"/>
      <c r="AZ34" s="1043"/>
      <c r="BA34" s="1043"/>
      <c r="BB34" s="1043"/>
      <c r="BC34" s="1043"/>
      <c r="BD34" s="1043"/>
      <c r="BE34" s="973"/>
      <c r="BF34" s="973"/>
      <c r="BG34" s="973"/>
      <c r="BH34" s="973"/>
      <c r="BI34" s="974"/>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15">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1"/>
      <c r="AL35" s="972"/>
      <c r="AM35" s="972"/>
      <c r="AN35" s="972"/>
      <c r="AO35" s="972"/>
      <c r="AP35" s="972"/>
      <c r="AQ35" s="972"/>
      <c r="AR35" s="972"/>
      <c r="AS35" s="972"/>
      <c r="AT35" s="972"/>
      <c r="AU35" s="972"/>
      <c r="AV35" s="972"/>
      <c r="AW35" s="972"/>
      <c r="AX35" s="972"/>
      <c r="AY35" s="972"/>
      <c r="AZ35" s="1043"/>
      <c r="BA35" s="1043"/>
      <c r="BB35" s="1043"/>
      <c r="BC35" s="1043"/>
      <c r="BD35" s="1043"/>
      <c r="BE35" s="973"/>
      <c r="BF35" s="973"/>
      <c r="BG35" s="973"/>
      <c r="BH35" s="973"/>
      <c r="BI35" s="974"/>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15">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1"/>
      <c r="AL36" s="972"/>
      <c r="AM36" s="972"/>
      <c r="AN36" s="972"/>
      <c r="AO36" s="972"/>
      <c r="AP36" s="972"/>
      <c r="AQ36" s="972"/>
      <c r="AR36" s="972"/>
      <c r="AS36" s="972"/>
      <c r="AT36" s="972"/>
      <c r="AU36" s="972"/>
      <c r="AV36" s="972"/>
      <c r="AW36" s="972"/>
      <c r="AX36" s="972"/>
      <c r="AY36" s="972"/>
      <c r="AZ36" s="1043"/>
      <c r="BA36" s="1043"/>
      <c r="BB36" s="1043"/>
      <c r="BC36" s="1043"/>
      <c r="BD36" s="1043"/>
      <c r="BE36" s="973"/>
      <c r="BF36" s="973"/>
      <c r="BG36" s="973"/>
      <c r="BH36" s="973"/>
      <c r="BI36" s="974"/>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15">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1"/>
      <c r="AL37" s="972"/>
      <c r="AM37" s="972"/>
      <c r="AN37" s="972"/>
      <c r="AO37" s="972"/>
      <c r="AP37" s="972"/>
      <c r="AQ37" s="972"/>
      <c r="AR37" s="972"/>
      <c r="AS37" s="972"/>
      <c r="AT37" s="972"/>
      <c r="AU37" s="972"/>
      <c r="AV37" s="972"/>
      <c r="AW37" s="972"/>
      <c r="AX37" s="972"/>
      <c r="AY37" s="972"/>
      <c r="AZ37" s="1043"/>
      <c r="BA37" s="1043"/>
      <c r="BB37" s="1043"/>
      <c r="BC37" s="1043"/>
      <c r="BD37" s="1043"/>
      <c r="BE37" s="973"/>
      <c r="BF37" s="973"/>
      <c r="BG37" s="973"/>
      <c r="BH37" s="973"/>
      <c r="BI37" s="974"/>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15">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1"/>
      <c r="AL38" s="972"/>
      <c r="AM38" s="972"/>
      <c r="AN38" s="972"/>
      <c r="AO38" s="972"/>
      <c r="AP38" s="972"/>
      <c r="AQ38" s="972"/>
      <c r="AR38" s="972"/>
      <c r="AS38" s="972"/>
      <c r="AT38" s="972"/>
      <c r="AU38" s="972"/>
      <c r="AV38" s="972"/>
      <c r="AW38" s="972"/>
      <c r="AX38" s="972"/>
      <c r="AY38" s="972"/>
      <c r="AZ38" s="1043"/>
      <c r="BA38" s="1043"/>
      <c r="BB38" s="1043"/>
      <c r="BC38" s="1043"/>
      <c r="BD38" s="1043"/>
      <c r="BE38" s="973"/>
      <c r="BF38" s="973"/>
      <c r="BG38" s="973"/>
      <c r="BH38" s="973"/>
      <c r="BI38" s="974"/>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15">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1"/>
      <c r="AL39" s="972"/>
      <c r="AM39" s="972"/>
      <c r="AN39" s="972"/>
      <c r="AO39" s="972"/>
      <c r="AP39" s="972"/>
      <c r="AQ39" s="972"/>
      <c r="AR39" s="972"/>
      <c r="AS39" s="972"/>
      <c r="AT39" s="972"/>
      <c r="AU39" s="972"/>
      <c r="AV39" s="972"/>
      <c r="AW39" s="972"/>
      <c r="AX39" s="972"/>
      <c r="AY39" s="972"/>
      <c r="AZ39" s="1043"/>
      <c r="BA39" s="1043"/>
      <c r="BB39" s="1043"/>
      <c r="BC39" s="1043"/>
      <c r="BD39" s="1043"/>
      <c r="BE39" s="973"/>
      <c r="BF39" s="973"/>
      <c r="BG39" s="973"/>
      <c r="BH39" s="973"/>
      <c r="BI39" s="974"/>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15">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1"/>
      <c r="AL40" s="972"/>
      <c r="AM40" s="972"/>
      <c r="AN40" s="972"/>
      <c r="AO40" s="972"/>
      <c r="AP40" s="972"/>
      <c r="AQ40" s="972"/>
      <c r="AR40" s="972"/>
      <c r="AS40" s="972"/>
      <c r="AT40" s="972"/>
      <c r="AU40" s="972"/>
      <c r="AV40" s="972"/>
      <c r="AW40" s="972"/>
      <c r="AX40" s="972"/>
      <c r="AY40" s="972"/>
      <c r="AZ40" s="1043"/>
      <c r="BA40" s="1043"/>
      <c r="BB40" s="1043"/>
      <c r="BC40" s="1043"/>
      <c r="BD40" s="1043"/>
      <c r="BE40" s="973"/>
      <c r="BF40" s="973"/>
      <c r="BG40" s="973"/>
      <c r="BH40" s="973"/>
      <c r="BI40" s="974"/>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15">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1"/>
      <c r="AL41" s="972"/>
      <c r="AM41" s="972"/>
      <c r="AN41" s="972"/>
      <c r="AO41" s="972"/>
      <c r="AP41" s="972"/>
      <c r="AQ41" s="972"/>
      <c r="AR41" s="972"/>
      <c r="AS41" s="972"/>
      <c r="AT41" s="972"/>
      <c r="AU41" s="972"/>
      <c r="AV41" s="972"/>
      <c r="AW41" s="972"/>
      <c r="AX41" s="972"/>
      <c r="AY41" s="972"/>
      <c r="AZ41" s="1043"/>
      <c r="BA41" s="1043"/>
      <c r="BB41" s="1043"/>
      <c r="BC41" s="1043"/>
      <c r="BD41" s="1043"/>
      <c r="BE41" s="973"/>
      <c r="BF41" s="973"/>
      <c r="BG41" s="973"/>
      <c r="BH41" s="973"/>
      <c r="BI41" s="974"/>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15">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1"/>
      <c r="AL42" s="972"/>
      <c r="AM42" s="972"/>
      <c r="AN42" s="972"/>
      <c r="AO42" s="972"/>
      <c r="AP42" s="972"/>
      <c r="AQ42" s="972"/>
      <c r="AR42" s="972"/>
      <c r="AS42" s="972"/>
      <c r="AT42" s="972"/>
      <c r="AU42" s="972"/>
      <c r="AV42" s="972"/>
      <c r="AW42" s="972"/>
      <c r="AX42" s="972"/>
      <c r="AY42" s="972"/>
      <c r="AZ42" s="1043"/>
      <c r="BA42" s="1043"/>
      <c r="BB42" s="1043"/>
      <c r="BC42" s="1043"/>
      <c r="BD42" s="1043"/>
      <c r="BE42" s="973"/>
      <c r="BF42" s="973"/>
      <c r="BG42" s="973"/>
      <c r="BH42" s="973"/>
      <c r="BI42" s="974"/>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15">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1"/>
      <c r="AL43" s="972"/>
      <c r="AM43" s="972"/>
      <c r="AN43" s="972"/>
      <c r="AO43" s="972"/>
      <c r="AP43" s="972"/>
      <c r="AQ43" s="972"/>
      <c r="AR43" s="972"/>
      <c r="AS43" s="972"/>
      <c r="AT43" s="972"/>
      <c r="AU43" s="972"/>
      <c r="AV43" s="972"/>
      <c r="AW43" s="972"/>
      <c r="AX43" s="972"/>
      <c r="AY43" s="972"/>
      <c r="AZ43" s="1043"/>
      <c r="BA43" s="1043"/>
      <c r="BB43" s="1043"/>
      <c r="BC43" s="1043"/>
      <c r="BD43" s="1043"/>
      <c r="BE43" s="973"/>
      <c r="BF43" s="973"/>
      <c r="BG43" s="973"/>
      <c r="BH43" s="973"/>
      <c r="BI43" s="974"/>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15">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1"/>
      <c r="AL44" s="972"/>
      <c r="AM44" s="972"/>
      <c r="AN44" s="972"/>
      <c r="AO44" s="972"/>
      <c r="AP44" s="972"/>
      <c r="AQ44" s="972"/>
      <c r="AR44" s="972"/>
      <c r="AS44" s="972"/>
      <c r="AT44" s="972"/>
      <c r="AU44" s="972"/>
      <c r="AV44" s="972"/>
      <c r="AW44" s="972"/>
      <c r="AX44" s="972"/>
      <c r="AY44" s="972"/>
      <c r="AZ44" s="1043"/>
      <c r="BA44" s="1043"/>
      <c r="BB44" s="1043"/>
      <c r="BC44" s="1043"/>
      <c r="BD44" s="1043"/>
      <c r="BE44" s="973"/>
      <c r="BF44" s="973"/>
      <c r="BG44" s="973"/>
      <c r="BH44" s="973"/>
      <c r="BI44" s="974"/>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15">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1"/>
      <c r="AL45" s="972"/>
      <c r="AM45" s="972"/>
      <c r="AN45" s="972"/>
      <c r="AO45" s="972"/>
      <c r="AP45" s="972"/>
      <c r="AQ45" s="972"/>
      <c r="AR45" s="972"/>
      <c r="AS45" s="972"/>
      <c r="AT45" s="972"/>
      <c r="AU45" s="972"/>
      <c r="AV45" s="972"/>
      <c r="AW45" s="972"/>
      <c r="AX45" s="972"/>
      <c r="AY45" s="972"/>
      <c r="AZ45" s="1043"/>
      <c r="BA45" s="1043"/>
      <c r="BB45" s="1043"/>
      <c r="BC45" s="1043"/>
      <c r="BD45" s="1043"/>
      <c r="BE45" s="973"/>
      <c r="BF45" s="973"/>
      <c r="BG45" s="973"/>
      <c r="BH45" s="973"/>
      <c r="BI45" s="974"/>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15">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1"/>
      <c r="AL46" s="972"/>
      <c r="AM46" s="972"/>
      <c r="AN46" s="972"/>
      <c r="AO46" s="972"/>
      <c r="AP46" s="972"/>
      <c r="AQ46" s="972"/>
      <c r="AR46" s="972"/>
      <c r="AS46" s="972"/>
      <c r="AT46" s="972"/>
      <c r="AU46" s="972"/>
      <c r="AV46" s="972"/>
      <c r="AW46" s="972"/>
      <c r="AX46" s="972"/>
      <c r="AY46" s="972"/>
      <c r="AZ46" s="1043"/>
      <c r="BA46" s="1043"/>
      <c r="BB46" s="1043"/>
      <c r="BC46" s="1043"/>
      <c r="BD46" s="1043"/>
      <c r="BE46" s="973"/>
      <c r="BF46" s="973"/>
      <c r="BG46" s="973"/>
      <c r="BH46" s="973"/>
      <c r="BI46" s="974"/>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15">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1"/>
      <c r="AL47" s="972"/>
      <c r="AM47" s="972"/>
      <c r="AN47" s="972"/>
      <c r="AO47" s="972"/>
      <c r="AP47" s="972"/>
      <c r="AQ47" s="972"/>
      <c r="AR47" s="972"/>
      <c r="AS47" s="972"/>
      <c r="AT47" s="972"/>
      <c r="AU47" s="972"/>
      <c r="AV47" s="972"/>
      <c r="AW47" s="972"/>
      <c r="AX47" s="972"/>
      <c r="AY47" s="972"/>
      <c r="AZ47" s="1043"/>
      <c r="BA47" s="1043"/>
      <c r="BB47" s="1043"/>
      <c r="BC47" s="1043"/>
      <c r="BD47" s="1043"/>
      <c r="BE47" s="973"/>
      <c r="BF47" s="973"/>
      <c r="BG47" s="973"/>
      <c r="BH47" s="973"/>
      <c r="BI47" s="974"/>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15">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1"/>
      <c r="AL48" s="972"/>
      <c r="AM48" s="972"/>
      <c r="AN48" s="972"/>
      <c r="AO48" s="972"/>
      <c r="AP48" s="972"/>
      <c r="AQ48" s="972"/>
      <c r="AR48" s="972"/>
      <c r="AS48" s="972"/>
      <c r="AT48" s="972"/>
      <c r="AU48" s="972"/>
      <c r="AV48" s="972"/>
      <c r="AW48" s="972"/>
      <c r="AX48" s="972"/>
      <c r="AY48" s="972"/>
      <c r="AZ48" s="1043"/>
      <c r="BA48" s="1043"/>
      <c r="BB48" s="1043"/>
      <c r="BC48" s="1043"/>
      <c r="BD48" s="1043"/>
      <c r="BE48" s="973"/>
      <c r="BF48" s="973"/>
      <c r="BG48" s="973"/>
      <c r="BH48" s="973"/>
      <c r="BI48" s="974"/>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15">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1"/>
      <c r="AL49" s="972"/>
      <c r="AM49" s="972"/>
      <c r="AN49" s="972"/>
      <c r="AO49" s="972"/>
      <c r="AP49" s="972"/>
      <c r="AQ49" s="972"/>
      <c r="AR49" s="972"/>
      <c r="AS49" s="972"/>
      <c r="AT49" s="972"/>
      <c r="AU49" s="972"/>
      <c r="AV49" s="972"/>
      <c r="AW49" s="972"/>
      <c r="AX49" s="972"/>
      <c r="AY49" s="972"/>
      <c r="AZ49" s="1043"/>
      <c r="BA49" s="1043"/>
      <c r="BB49" s="1043"/>
      <c r="BC49" s="1043"/>
      <c r="BD49" s="1043"/>
      <c r="BE49" s="973"/>
      <c r="BF49" s="973"/>
      <c r="BG49" s="973"/>
      <c r="BH49" s="973"/>
      <c r="BI49" s="974"/>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15">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3"/>
      <c r="BF50" s="973"/>
      <c r="BG50" s="973"/>
      <c r="BH50" s="973"/>
      <c r="BI50" s="974"/>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15">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3"/>
      <c r="BF51" s="973"/>
      <c r="BG51" s="973"/>
      <c r="BH51" s="973"/>
      <c r="BI51" s="974"/>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15">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3"/>
      <c r="BF52" s="973"/>
      <c r="BG52" s="973"/>
      <c r="BH52" s="973"/>
      <c r="BI52" s="974"/>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15">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3"/>
      <c r="BF53" s="973"/>
      <c r="BG53" s="973"/>
      <c r="BH53" s="973"/>
      <c r="BI53" s="974"/>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15">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3"/>
      <c r="BF54" s="973"/>
      <c r="BG54" s="973"/>
      <c r="BH54" s="973"/>
      <c r="BI54" s="974"/>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15">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3"/>
      <c r="BF55" s="973"/>
      <c r="BG55" s="973"/>
      <c r="BH55" s="973"/>
      <c r="BI55" s="974"/>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15">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3"/>
      <c r="BF56" s="973"/>
      <c r="BG56" s="973"/>
      <c r="BH56" s="973"/>
      <c r="BI56" s="974"/>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15">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3"/>
      <c r="BF57" s="973"/>
      <c r="BG57" s="973"/>
      <c r="BH57" s="973"/>
      <c r="BI57" s="974"/>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15">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3"/>
      <c r="BF58" s="973"/>
      <c r="BG58" s="973"/>
      <c r="BH58" s="973"/>
      <c r="BI58" s="974"/>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15">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3"/>
      <c r="BF59" s="973"/>
      <c r="BG59" s="973"/>
      <c r="BH59" s="973"/>
      <c r="BI59" s="974"/>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15">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3"/>
      <c r="BF60" s="973"/>
      <c r="BG60" s="973"/>
      <c r="BH60" s="973"/>
      <c r="BI60" s="974"/>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3"/>
      <c r="BF61" s="973"/>
      <c r="BG61" s="973"/>
      <c r="BH61" s="973"/>
      <c r="BI61" s="974"/>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15">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3"/>
      <c r="BF62" s="973"/>
      <c r="BG62" s="973"/>
      <c r="BH62" s="973"/>
      <c r="BI62" s="974"/>
      <c r="BJ62" s="1029" t="s">
        <v>397</v>
      </c>
      <c r="BK62" s="1030"/>
      <c r="BL62" s="1030"/>
      <c r="BM62" s="1030"/>
      <c r="BN62" s="1031"/>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f>IF(SUM(AF28:AJ62)=0,"-",SUM(AF28:AJ62))</f>
        <v>253</v>
      </c>
      <c r="AG63" s="954"/>
      <c r="AH63" s="954"/>
      <c r="AI63" s="954"/>
      <c r="AJ63" s="1024"/>
      <c r="AK63" s="1025"/>
      <c r="AL63" s="964"/>
      <c r="AM63" s="964"/>
      <c r="AN63" s="964"/>
      <c r="AO63" s="964"/>
      <c r="AP63" s="952">
        <f>IF(SUM(AP28:AT62)=0,"-",SUM(AP28:AT62))</f>
        <v>1481</v>
      </c>
      <c r="AQ63" s="952"/>
      <c r="AR63" s="952"/>
      <c r="AS63" s="952"/>
      <c r="AT63" s="952"/>
      <c r="AU63" s="952">
        <f>IF(SUM(AU28:AY62)=0,"-",SUM(AU28:AY62))</f>
        <v>1209</v>
      </c>
      <c r="AV63" s="952"/>
      <c r="AW63" s="952"/>
      <c r="AX63" s="952"/>
      <c r="AY63" s="952"/>
      <c r="AZ63" s="1018"/>
      <c r="BA63" s="1018"/>
      <c r="BB63" s="1018"/>
      <c r="BC63" s="1018"/>
      <c r="BD63" s="1018"/>
      <c r="BE63" s="960"/>
      <c r="BF63" s="960"/>
      <c r="BG63" s="960"/>
      <c r="BH63" s="960"/>
      <c r="BI63" s="961"/>
      <c r="BJ63" s="1019" t="s">
        <v>122</v>
      </c>
      <c r="BK63" s="1020"/>
      <c r="BL63" s="1020"/>
      <c r="BM63" s="1020"/>
      <c r="BN63" s="1021"/>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15">
      <c r="A66" s="996" t="s">
        <v>400</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401</v>
      </c>
      <c r="AV66" s="1003"/>
      <c r="AW66" s="1003"/>
      <c r="AX66" s="1003"/>
      <c r="AY66" s="1004"/>
      <c r="AZ66" s="1002" t="s">
        <v>365</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5"/>
      <c r="DW66" s="946"/>
      <c r="DX66" s="946"/>
      <c r="DY66" s="946"/>
      <c r="DZ66" s="947"/>
      <c r="EA66" s="230"/>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5"/>
      <c r="DW67" s="946"/>
      <c r="DX67" s="946"/>
      <c r="DY67" s="946"/>
      <c r="DZ67" s="947"/>
      <c r="EA67" s="230"/>
    </row>
    <row r="68" spans="1:131" ht="26.25" customHeight="1" thickTop="1" x14ac:dyDescent="0.15">
      <c r="A68" s="236">
        <v>1</v>
      </c>
      <c r="B68" s="986" t="s">
        <v>554</v>
      </c>
      <c r="C68" s="987"/>
      <c r="D68" s="987"/>
      <c r="E68" s="987"/>
      <c r="F68" s="987"/>
      <c r="G68" s="987"/>
      <c r="H68" s="987"/>
      <c r="I68" s="987"/>
      <c r="J68" s="987"/>
      <c r="K68" s="987"/>
      <c r="L68" s="987"/>
      <c r="M68" s="987"/>
      <c r="N68" s="987"/>
      <c r="O68" s="987"/>
      <c r="P68" s="988"/>
      <c r="Q68" s="989">
        <v>463</v>
      </c>
      <c r="R68" s="983"/>
      <c r="S68" s="983"/>
      <c r="T68" s="983"/>
      <c r="U68" s="983"/>
      <c r="V68" s="983">
        <v>454</v>
      </c>
      <c r="W68" s="983"/>
      <c r="X68" s="983"/>
      <c r="Y68" s="983"/>
      <c r="Z68" s="983"/>
      <c r="AA68" s="983">
        <v>9</v>
      </c>
      <c r="AB68" s="983"/>
      <c r="AC68" s="983"/>
      <c r="AD68" s="983"/>
      <c r="AE68" s="983"/>
      <c r="AF68" s="983">
        <v>9</v>
      </c>
      <c r="AG68" s="983"/>
      <c r="AH68" s="983"/>
      <c r="AI68" s="983"/>
      <c r="AJ68" s="983"/>
      <c r="AK68" s="983" t="s">
        <v>560</v>
      </c>
      <c r="AL68" s="983"/>
      <c r="AM68" s="983"/>
      <c r="AN68" s="983"/>
      <c r="AO68" s="983"/>
      <c r="AP68" s="983">
        <v>1078</v>
      </c>
      <c r="AQ68" s="983"/>
      <c r="AR68" s="983"/>
      <c r="AS68" s="983"/>
      <c r="AT68" s="983"/>
      <c r="AU68" s="983">
        <v>577</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5"/>
      <c r="DW68" s="946"/>
      <c r="DX68" s="946"/>
      <c r="DY68" s="946"/>
      <c r="DZ68" s="947"/>
      <c r="EA68" s="230"/>
    </row>
    <row r="69" spans="1:131" ht="26.25" customHeight="1" x14ac:dyDescent="0.15">
      <c r="A69" s="238">
        <v>2</v>
      </c>
      <c r="B69" s="975" t="s">
        <v>555</v>
      </c>
      <c r="C69" s="976"/>
      <c r="D69" s="976"/>
      <c r="E69" s="976"/>
      <c r="F69" s="976"/>
      <c r="G69" s="976"/>
      <c r="H69" s="976"/>
      <c r="I69" s="976"/>
      <c r="J69" s="976"/>
      <c r="K69" s="976"/>
      <c r="L69" s="976"/>
      <c r="M69" s="976"/>
      <c r="N69" s="976"/>
      <c r="O69" s="976"/>
      <c r="P69" s="977"/>
      <c r="Q69" s="978">
        <v>113</v>
      </c>
      <c r="R69" s="972"/>
      <c r="S69" s="972"/>
      <c r="T69" s="972"/>
      <c r="U69" s="972"/>
      <c r="V69" s="972">
        <v>104</v>
      </c>
      <c r="W69" s="972"/>
      <c r="X69" s="972"/>
      <c r="Y69" s="972"/>
      <c r="Z69" s="972"/>
      <c r="AA69" s="972">
        <v>9</v>
      </c>
      <c r="AB69" s="972"/>
      <c r="AC69" s="972"/>
      <c r="AD69" s="972"/>
      <c r="AE69" s="972"/>
      <c r="AF69" s="972">
        <v>9</v>
      </c>
      <c r="AG69" s="972"/>
      <c r="AH69" s="972"/>
      <c r="AI69" s="972"/>
      <c r="AJ69" s="972"/>
      <c r="AK69" s="972" t="s">
        <v>560</v>
      </c>
      <c r="AL69" s="972"/>
      <c r="AM69" s="972"/>
      <c r="AN69" s="972"/>
      <c r="AO69" s="972"/>
      <c r="AP69" s="972" t="s">
        <v>560</v>
      </c>
      <c r="AQ69" s="972"/>
      <c r="AR69" s="972"/>
      <c r="AS69" s="972"/>
      <c r="AT69" s="972"/>
      <c r="AU69" s="972" t="s">
        <v>560</v>
      </c>
      <c r="AV69" s="972"/>
      <c r="AW69" s="972"/>
      <c r="AX69" s="972"/>
      <c r="AY69" s="972"/>
      <c r="AZ69" s="973"/>
      <c r="BA69" s="973"/>
      <c r="BB69" s="973"/>
      <c r="BC69" s="973"/>
      <c r="BD69" s="974"/>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5"/>
      <c r="DW69" s="946"/>
      <c r="DX69" s="946"/>
      <c r="DY69" s="946"/>
      <c r="DZ69" s="947"/>
      <c r="EA69" s="230"/>
    </row>
    <row r="70" spans="1:131" ht="26.25" customHeight="1" x14ac:dyDescent="0.15">
      <c r="A70" s="238">
        <v>3</v>
      </c>
      <c r="B70" s="975" t="s">
        <v>556</v>
      </c>
      <c r="C70" s="976"/>
      <c r="D70" s="976"/>
      <c r="E70" s="976"/>
      <c r="F70" s="976"/>
      <c r="G70" s="976"/>
      <c r="H70" s="976"/>
      <c r="I70" s="976"/>
      <c r="J70" s="976"/>
      <c r="K70" s="976"/>
      <c r="L70" s="976"/>
      <c r="M70" s="976"/>
      <c r="N70" s="976"/>
      <c r="O70" s="976"/>
      <c r="P70" s="977"/>
      <c r="Q70" s="978">
        <v>1376</v>
      </c>
      <c r="R70" s="972"/>
      <c r="S70" s="972"/>
      <c r="T70" s="972"/>
      <c r="U70" s="972"/>
      <c r="V70" s="972">
        <v>1336</v>
      </c>
      <c r="W70" s="972"/>
      <c r="X70" s="972"/>
      <c r="Y70" s="972"/>
      <c r="Z70" s="972"/>
      <c r="AA70" s="972">
        <v>40</v>
      </c>
      <c r="AB70" s="972"/>
      <c r="AC70" s="972"/>
      <c r="AD70" s="972"/>
      <c r="AE70" s="972"/>
      <c r="AF70" s="972">
        <v>40</v>
      </c>
      <c r="AG70" s="972"/>
      <c r="AH70" s="972"/>
      <c r="AI70" s="972"/>
      <c r="AJ70" s="972"/>
      <c r="AK70" s="972" t="s">
        <v>560</v>
      </c>
      <c r="AL70" s="972"/>
      <c r="AM70" s="972"/>
      <c r="AN70" s="972"/>
      <c r="AO70" s="972"/>
      <c r="AP70" s="972">
        <v>383</v>
      </c>
      <c r="AQ70" s="972"/>
      <c r="AR70" s="972"/>
      <c r="AS70" s="972"/>
      <c r="AT70" s="972"/>
      <c r="AU70" s="972" t="s">
        <v>560</v>
      </c>
      <c r="AV70" s="972"/>
      <c r="AW70" s="972"/>
      <c r="AX70" s="972"/>
      <c r="AY70" s="972"/>
      <c r="AZ70" s="973"/>
      <c r="BA70" s="973"/>
      <c r="BB70" s="973"/>
      <c r="BC70" s="973"/>
      <c r="BD70" s="974"/>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5"/>
      <c r="DW70" s="946"/>
      <c r="DX70" s="946"/>
      <c r="DY70" s="946"/>
      <c r="DZ70" s="947"/>
      <c r="EA70" s="230"/>
    </row>
    <row r="71" spans="1:131" ht="26.25" customHeight="1" x14ac:dyDescent="0.15">
      <c r="A71" s="238">
        <v>4</v>
      </c>
      <c r="B71" s="975" t="s">
        <v>557</v>
      </c>
      <c r="C71" s="976"/>
      <c r="D71" s="976"/>
      <c r="E71" s="976"/>
      <c r="F71" s="976"/>
      <c r="G71" s="976"/>
      <c r="H71" s="976"/>
      <c r="I71" s="976"/>
      <c r="J71" s="976"/>
      <c r="K71" s="976"/>
      <c r="L71" s="976"/>
      <c r="M71" s="976"/>
      <c r="N71" s="976"/>
      <c r="O71" s="976"/>
      <c r="P71" s="977"/>
      <c r="Q71" s="978">
        <v>33</v>
      </c>
      <c r="R71" s="972"/>
      <c r="S71" s="972"/>
      <c r="T71" s="972"/>
      <c r="U71" s="972"/>
      <c r="V71" s="972">
        <v>30</v>
      </c>
      <c r="W71" s="972"/>
      <c r="X71" s="972"/>
      <c r="Y71" s="972"/>
      <c r="Z71" s="972"/>
      <c r="AA71" s="972">
        <v>3</v>
      </c>
      <c r="AB71" s="972"/>
      <c r="AC71" s="972"/>
      <c r="AD71" s="972"/>
      <c r="AE71" s="972"/>
      <c r="AF71" s="972">
        <v>3</v>
      </c>
      <c r="AG71" s="972"/>
      <c r="AH71" s="972"/>
      <c r="AI71" s="972"/>
      <c r="AJ71" s="972"/>
      <c r="AK71" s="972" t="s">
        <v>560</v>
      </c>
      <c r="AL71" s="972"/>
      <c r="AM71" s="972"/>
      <c r="AN71" s="972"/>
      <c r="AO71" s="972"/>
      <c r="AP71" s="972" t="s">
        <v>560</v>
      </c>
      <c r="AQ71" s="972"/>
      <c r="AR71" s="972"/>
      <c r="AS71" s="972"/>
      <c r="AT71" s="972"/>
      <c r="AU71" s="972" t="s">
        <v>560</v>
      </c>
      <c r="AV71" s="972"/>
      <c r="AW71" s="972"/>
      <c r="AX71" s="972"/>
      <c r="AY71" s="972"/>
      <c r="AZ71" s="973"/>
      <c r="BA71" s="973"/>
      <c r="BB71" s="973"/>
      <c r="BC71" s="973"/>
      <c r="BD71" s="974"/>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5"/>
      <c r="DW71" s="946"/>
      <c r="DX71" s="946"/>
      <c r="DY71" s="946"/>
      <c r="DZ71" s="947"/>
      <c r="EA71" s="230"/>
    </row>
    <row r="72" spans="1:131" ht="26.25" customHeight="1" x14ac:dyDescent="0.15">
      <c r="A72" s="238">
        <v>5</v>
      </c>
      <c r="B72" s="975" t="s">
        <v>558</v>
      </c>
      <c r="C72" s="976"/>
      <c r="D72" s="976"/>
      <c r="E72" s="976"/>
      <c r="F72" s="976"/>
      <c r="G72" s="976"/>
      <c r="H72" s="976"/>
      <c r="I72" s="976"/>
      <c r="J72" s="976"/>
      <c r="K72" s="976"/>
      <c r="L72" s="976"/>
      <c r="M72" s="976"/>
      <c r="N72" s="976"/>
      <c r="O72" s="976"/>
      <c r="P72" s="977"/>
      <c r="Q72" s="978">
        <v>21</v>
      </c>
      <c r="R72" s="972"/>
      <c r="S72" s="972"/>
      <c r="T72" s="972"/>
      <c r="U72" s="972"/>
      <c r="V72" s="972">
        <v>19</v>
      </c>
      <c r="W72" s="972"/>
      <c r="X72" s="972"/>
      <c r="Y72" s="972"/>
      <c r="Z72" s="972"/>
      <c r="AA72" s="972">
        <v>2</v>
      </c>
      <c r="AB72" s="972"/>
      <c r="AC72" s="972"/>
      <c r="AD72" s="972"/>
      <c r="AE72" s="972"/>
      <c r="AF72" s="972">
        <v>2</v>
      </c>
      <c r="AG72" s="972"/>
      <c r="AH72" s="972"/>
      <c r="AI72" s="972"/>
      <c r="AJ72" s="972"/>
      <c r="AK72" s="972" t="s">
        <v>560</v>
      </c>
      <c r="AL72" s="972"/>
      <c r="AM72" s="972"/>
      <c r="AN72" s="972"/>
      <c r="AO72" s="972"/>
      <c r="AP72" s="972" t="s">
        <v>560</v>
      </c>
      <c r="AQ72" s="972"/>
      <c r="AR72" s="972"/>
      <c r="AS72" s="972"/>
      <c r="AT72" s="972"/>
      <c r="AU72" s="972" t="s">
        <v>560</v>
      </c>
      <c r="AV72" s="972"/>
      <c r="AW72" s="972"/>
      <c r="AX72" s="972"/>
      <c r="AY72" s="972"/>
      <c r="AZ72" s="973"/>
      <c r="BA72" s="973"/>
      <c r="BB72" s="973"/>
      <c r="BC72" s="973"/>
      <c r="BD72" s="974"/>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5"/>
      <c r="DW72" s="946"/>
      <c r="DX72" s="946"/>
      <c r="DY72" s="946"/>
      <c r="DZ72" s="947"/>
      <c r="EA72" s="230"/>
    </row>
    <row r="73" spans="1:131" ht="26.25" customHeight="1" x14ac:dyDescent="0.15">
      <c r="A73" s="238">
        <v>6</v>
      </c>
      <c r="B73" s="975" t="s">
        <v>559</v>
      </c>
      <c r="C73" s="976"/>
      <c r="D73" s="976"/>
      <c r="E73" s="976"/>
      <c r="F73" s="976"/>
      <c r="G73" s="976"/>
      <c r="H73" s="976"/>
      <c r="I73" s="976"/>
      <c r="J73" s="976"/>
      <c r="K73" s="976"/>
      <c r="L73" s="976"/>
      <c r="M73" s="976"/>
      <c r="N73" s="976"/>
      <c r="O73" s="976"/>
      <c r="P73" s="977"/>
      <c r="Q73" s="978">
        <v>111</v>
      </c>
      <c r="R73" s="972"/>
      <c r="S73" s="972"/>
      <c r="T73" s="972"/>
      <c r="U73" s="972"/>
      <c r="V73" s="972">
        <v>111</v>
      </c>
      <c r="W73" s="972"/>
      <c r="X73" s="972"/>
      <c r="Y73" s="972"/>
      <c r="Z73" s="972"/>
      <c r="AA73" s="972">
        <v>0</v>
      </c>
      <c r="AB73" s="972"/>
      <c r="AC73" s="972"/>
      <c r="AD73" s="972"/>
      <c r="AE73" s="972"/>
      <c r="AF73" s="972">
        <v>0</v>
      </c>
      <c r="AG73" s="972"/>
      <c r="AH73" s="972"/>
      <c r="AI73" s="972"/>
      <c r="AJ73" s="972"/>
      <c r="AK73" s="972" t="s">
        <v>560</v>
      </c>
      <c r="AL73" s="972"/>
      <c r="AM73" s="972"/>
      <c r="AN73" s="972"/>
      <c r="AO73" s="972"/>
      <c r="AP73" s="972" t="s">
        <v>560</v>
      </c>
      <c r="AQ73" s="972"/>
      <c r="AR73" s="972"/>
      <c r="AS73" s="972"/>
      <c r="AT73" s="972"/>
      <c r="AU73" s="972" t="s">
        <v>560</v>
      </c>
      <c r="AV73" s="972"/>
      <c r="AW73" s="972"/>
      <c r="AX73" s="972"/>
      <c r="AY73" s="972"/>
      <c r="AZ73" s="973"/>
      <c r="BA73" s="973"/>
      <c r="BB73" s="973"/>
      <c r="BC73" s="973"/>
      <c r="BD73" s="974"/>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5"/>
      <c r="DW73" s="946"/>
      <c r="DX73" s="946"/>
      <c r="DY73" s="946"/>
      <c r="DZ73" s="947"/>
      <c r="EA73" s="230"/>
    </row>
    <row r="74" spans="1:131" ht="26.25" customHeight="1" x14ac:dyDescent="0.15">
      <c r="A74" s="238">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5"/>
      <c r="DW74" s="946"/>
      <c r="DX74" s="946"/>
      <c r="DY74" s="946"/>
      <c r="DZ74" s="947"/>
      <c r="EA74" s="230"/>
    </row>
    <row r="75" spans="1:131" ht="26.25" customHeight="1" x14ac:dyDescent="0.15">
      <c r="A75" s="238">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5"/>
      <c r="DW75" s="946"/>
      <c r="DX75" s="946"/>
      <c r="DY75" s="946"/>
      <c r="DZ75" s="947"/>
      <c r="EA75" s="230"/>
    </row>
    <row r="76" spans="1:131" ht="26.25" customHeight="1" x14ac:dyDescent="0.15">
      <c r="A76" s="238">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5"/>
      <c r="DW76" s="946"/>
      <c r="DX76" s="946"/>
      <c r="DY76" s="946"/>
      <c r="DZ76" s="947"/>
      <c r="EA76" s="230"/>
    </row>
    <row r="77" spans="1:131" ht="26.25" customHeight="1" x14ac:dyDescent="0.15">
      <c r="A77" s="238">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5"/>
      <c r="DW77" s="946"/>
      <c r="DX77" s="946"/>
      <c r="DY77" s="946"/>
      <c r="DZ77" s="947"/>
      <c r="EA77" s="230"/>
    </row>
    <row r="78" spans="1:131" ht="26.25" customHeight="1" x14ac:dyDescent="0.15">
      <c r="A78" s="238">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5"/>
      <c r="DW78" s="946"/>
      <c r="DX78" s="946"/>
      <c r="DY78" s="946"/>
      <c r="DZ78" s="947"/>
      <c r="EA78" s="230"/>
    </row>
    <row r="79" spans="1:131" ht="26.25" customHeight="1" x14ac:dyDescent="0.15">
      <c r="A79" s="238">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5"/>
      <c r="DW79" s="946"/>
      <c r="DX79" s="946"/>
      <c r="DY79" s="946"/>
      <c r="DZ79" s="947"/>
      <c r="EA79" s="230"/>
    </row>
    <row r="80" spans="1:131" ht="26.25" customHeight="1" x14ac:dyDescent="0.15">
      <c r="A80" s="238">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5"/>
      <c r="DW80" s="946"/>
      <c r="DX80" s="946"/>
      <c r="DY80" s="946"/>
      <c r="DZ80" s="947"/>
      <c r="EA80" s="230"/>
    </row>
    <row r="81" spans="1:131" ht="26.25" customHeight="1" x14ac:dyDescent="0.15">
      <c r="A81" s="238">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5"/>
      <c r="DW81" s="946"/>
      <c r="DX81" s="946"/>
      <c r="DY81" s="946"/>
      <c r="DZ81" s="947"/>
      <c r="EA81" s="230"/>
    </row>
    <row r="82" spans="1:131" ht="26.25" customHeight="1" x14ac:dyDescent="0.15">
      <c r="A82" s="238">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5"/>
      <c r="DW82" s="946"/>
      <c r="DX82" s="946"/>
      <c r="DY82" s="946"/>
      <c r="DZ82" s="947"/>
      <c r="EA82" s="230"/>
    </row>
    <row r="83" spans="1:131" ht="26.25" customHeight="1" x14ac:dyDescent="0.15">
      <c r="A83" s="238">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5"/>
      <c r="DW83" s="946"/>
      <c r="DX83" s="946"/>
      <c r="DY83" s="946"/>
      <c r="DZ83" s="947"/>
      <c r="EA83" s="230"/>
    </row>
    <row r="84" spans="1:131" ht="26.25" customHeight="1" x14ac:dyDescent="0.15">
      <c r="A84" s="238">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5"/>
      <c r="DW84" s="946"/>
      <c r="DX84" s="946"/>
      <c r="DY84" s="946"/>
      <c r="DZ84" s="947"/>
      <c r="EA84" s="230"/>
    </row>
    <row r="85" spans="1:131" ht="26.25" customHeight="1" x14ac:dyDescent="0.15">
      <c r="A85" s="238">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5"/>
      <c r="DW85" s="946"/>
      <c r="DX85" s="946"/>
      <c r="DY85" s="946"/>
      <c r="DZ85" s="947"/>
      <c r="EA85" s="230"/>
    </row>
    <row r="86" spans="1:131" ht="26.25" customHeight="1" x14ac:dyDescent="0.15">
      <c r="A86" s="238">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5"/>
      <c r="DW86" s="946"/>
      <c r="DX86" s="946"/>
      <c r="DY86" s="946"/>
      <c r="DZ86" s="947"/>
      <c r="EA86" s="230"/>
    </row>
    <row r="87" spans="1:131" ht="26.25" customHeight="1" x14ac:dyDescent="0.15">
      <c r="A87" s="244">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2">
        <f>IF(SUM(AF68:AJ87)=0,"-",SUM(AF68:AJ87))</f>
        <v>63</v>
      </c>
      <c r="AG88" s="952"/>
      <c r="AH88" s="952"/>
      <c r="AI88" s="952"/>
      <c r="AJ88" s="952"/>
      <c r="AK88" s="964"/>
      <c r="AL88" s="964"/>
      <c r="AM88" s="964"/>
      <c r="AN88" s="964"/>
      <c r="AO88" s="964"/>
      <c r="AP88" s="952">
        <f>IF(SUM(AP68:AT87)=0,"-",SUM(AP68:AT87))</f>
        <v>1461</v>
      </c>
      <c r="AQ88" s="952"/>
      <c r="AR88" s="952"/>
      <c r="AS88" s="952"/>
      <c r="AT88" s="952"/>
      <c r="AU88" s="952">
        <f>IF(SUM(AU68:AY87)=0,"-",SUM(AU68:AY87))</f>
        <v>577</v>
      </c>
      <c r="AV88" s="952"/>
      <c r="AW88" s="952"/>
      <c r="AX88" s="952"/>
      <c r="AY88" s="952"/>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t="str">
        <f>IF(SUM(CR7:CV101)=0,"-",SUM(CR7:CV101))</f>
        <v>-</v>
      </c>
      <c r="CS102" s="952"/>
      <c r="CT102" s="952"/>
      <c r="CU102" s="952"/>
      <c r="CV102" s="952"/>
      <c r="CW102" s="953" t="str">
        <f t="shared" ref="CW102" si="4">IF(SUM(CW7:DA101)=0,"-",SUM(CW7:DA101))</f>
        <v>-</v>
      </c>
      <c r="CX102" s="954"/>
      <c r="CY102" s="954"/>
      <c r="CZ102" s="954"/>
      <c r="DA102" s="955"/>
      <c r="DB102" s="953" t="str">
        <f t="shared" ref="DB102" si="5">IF(SUM(DB7:DF101)=0,"-",SUM(DB7:DF101))</f>
        <v>-</v>
      </c>
      <c r="DC102" s="954"/>
      <c r="DD102" s="954"/>
      <c r="DE102" s="954"/>
      <c r="DF102" s="955"/>
      <c r="DG102" s="953" t="str">
        <f t="shared" ref="DG102" si="6">IF(SUM(DG7:DK101)=0,"-",SUM(DG7:DK101))</f>
        <v>-</v>
      </c>
      <c r="DH102" s="954"/>
      <c r="DI102" s="954"/>
      <c r="DJ102" s="954"/>
      <c r="DK102" s="955"/>
      <c r="DL102" s="953" t="str">
        <f t="shared" ref="DL102" si="7">IF(SUM(DL7:DP101)=0,"-",SUM(DL7:DP101))</f>
        <v>-</v>
      </c>
      <c r="DM102" s="954"/>
      <c r="DN102" s="954"/>
      <c r="DO102" s="954"/>
      <c r="DP102" s="955"/>
      <c r="DQ102" s="953" t="str">
        <f t="shared" ref="DQ102" si="8">IF(SUM(DQ7:DU101)=0,"-",SUM(DQ7:DU101))</f>
        <v>-</v>
      </c>
      <c r="DR102" s="954"/>
      <c r="DS102" s="954"/>
      <c r="DT102" s="954"/>
      <c r="DU102" s="955"/>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363005</v>
      </c>
      <c r="AB110" s="889"/>
      <c r="AC110" s="889"/>
      <c r="AD110" s="889"/>
      <c r="AE110" s="890"/>
      <c r="AF110" s="891">
        <v>354305</v>
      </c>
      <c r="AG110" s="889"/>
      <c r="AH110" s="889"/>
      <c r="AI110" s="889"/>
      <c r="AJ110" s="890"/>
      <c r="AK110" s="891">
        <v>358939</v>
      </c>
      <c r="AL110" s="889"/>
      <c r="AM110" s="889"/>
      <c r="AN110" s="889"/>
      <c r="AO110" s="890"/>
      <c r="AP110" s="892">
        <v>17.8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3217224</v>
      </c>
      <c r="BR110" s="842"/>
      <c r="BS110" s="842"/>
      <c r="BT110" s="842"/>
      <c r="BU110" s="842"/>
      <c r="BV110" s="842">
        <v>3067520</v>
      </c>
      <c r="BW110" s="842"/>
      <c r="BX110" s="842"/>
      <c r="BY110" s="842"/>
      <c r="BZ110" s="842"/>
      <c r="CA110" s="842">
        <v>2874339</v>
      </c>
      <c r="CB110" s="842"/>
      <c r="CC110" s="842"/>
      <c r="CD110" s="842"/>
      <c r="CE110" s="842"/>
      <c r="CF110" s="866">
        <v>142.5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1240576</v>
      </c>
      <c r="BR112" s="817"/>
      <c r="BS112" s="817"/>
      <c r="BT112" s="817"/>
      <c r="BU112" s="817"/>
      <c r="BV112" s="817">
        <v>1280047</v>
      </c>
      <c r="BW112" s="817"/>
      <c r="BX112" s="817"/>
      <c r="BY112" s="817"/>
      <c r="BZ112" s="817"/>
      <c r="CA112" s="817">
        <v>1209039</v>
      </c>
      <c r="CB112" s="817"/>
      <c r="CC112" s="817"/>
      <c r="CD112" s="817"/>
      <c r="CE112" s="817"/>
      <c r="CF112" s="875">
        <v>59.9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126119</v>
      </c>
      <c r="AB113" s="919"/>
      <c r="AC113" s="919"/>
      <c r="AD113" s="919"/>
      <c r="AE113" s="920"/>
      <c r="AF113" s="921">
        <v>131814</v>
      </c>
      <c r="AG113" s="919"/>
      <c r="AH113" s="919"/>
      <c r="AI113" s="919"/>
      <c r="AJ113" s="920"/>
      <c r="AK113" s="921">
        <v>137956</v>
      </c>
      <c r="AL113" s="919"/>
      <c r="AM113" s="919"/>
      <c r="AN113" s="919"/>
      <c r="AO113" s="920"/>
      <c r="AP113" s="922">
        <v>6.8</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581657</v>
      </c>
      <c r="BR113" s="817"/>
      <c r="BS113" s="817"/>
      <c r="BT113" s="817"/>
      <c r="BU113" s="817"/>
      <c r="BV113" s="817">
        <v>582898</v>
      </c>
      <c r="BW113" s="817"/>
      <c r="BX113" s="817"/>
      <c r="BY113" s="817"/>
      <c r="BZ113" s="817"/>
      <c r="CA113" s="817">
        <v>576987</v>
      </c>
      <c r="CB113" s="817"/>
      <c r="CC113" s="817"/>
      <c r="CD113" s="817"/>
      <c r="CE113" s="817"/>
      <c r="CF113" s="875">
        <v>28.6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573</v>
      </c>
      <c r="AB114" s="780"/>
      <c r="AC114" s="780"/>
      <c r="AD114" s="780"/>
      <c r="AE114" s="781"/>
      <c r="AF114" s="782">
        <v>1736</v>
      </c>
      <c r="AG114" s="780"/>
      <c r="AH114" s="780"/>
      <c r="AI114" s="780"/>
      <c r="AJ114" s="781"/>
      <c r="AK114" s="782">
        <v>6479</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416931</v>
      </c>
      <c r="BR114" s="817"/>
      <c r="BS114" s="817"/>
      <c r="BT114" s="817"/>
      <c r="BU114" s="817"/>
      <c r="BV114" s="817">
        <v>403142</v>
      </c>
      <c r="BW114" s="817"/>
      <c r="BX114" s="817"/>
      <c r="BY114" s="817"/>
      <c r="BZ114" s="817"/>
      <c r="CA114" s="817">
        <v>440093</v>
      </c>
      <c r="CB114" s="817"/>
      <c r="CC114" s="817"/>
      <c r="CD114" s="817"/>
      <c r="CE114" s="817"/>
      <c r="CF114" s="875">
        <v>21.8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v>
      </c>
      <c r="AB115" s="919"/>
      <c r="AC115" s="919"/>
      <c r="AD115" s="919"/>
      <c r="AE115" s="920"/>
      <c r="AF115" s="921">
        <v>339</v>
      </c>
      <c r="AG115" s="919"/>
      <c r="AH115" s="919"/>
      <c r="AI115" s="919"/>
      <c r="AJ115" s="920"/>
      <c r="AK115" s="921">
        <v>59</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489759</v>
      </c>
      <c r="AB117" s="903"/>
      <c r="AC117" s="903"/>
      <c r="AD117" s="903"/>
      <c r="AE117" s="904"/>
      <c r="AF117" s="905">
        <v>488194</v>
      </c>
      <c r="AG117" s="903"/>
      <c r="AH117" s="903"/>
      <c r="AI117" s="903"/>
      <c r="AJ117" s="904"/>
      <c r="AK117" s="905">
        <v>503433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5456388</v>
      </c>
      <c r="BR119" s="845"/>
      <c r="BS119" s="845"/>
      <c r="BT119" s="845"/>
      <c r="BU119" s="845"/>
      <c r="BV119" s="845">
        <v>5333607</v>
      </c>
      <c r="BW119" s="845"/>
      <c r="BX119" s="845"/>
      <c r="BY119" s="845"/>
      <c r="BZ119" s="845"/>
      <c r="CA119" s="845">
        <v>5100458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1994659</v>
      </c>
      <c r="BR120" s="842"/>
      <c r="BS120" s="842"/>
      <c r="BT120" s="842"/>
      <c r="BU120" s="842"/>
      <c r="BV120" s="842">
        <v>2177853</v>
      </c>
      <c r="BW120" s="842"/>
      <c r="BX120" s="842"/>
      <c r="BY120" s="842"/>
      <c r="BZ120" s="842"/>
      <c r="CA120" s="842">
        <v>2346383</v>
      </c>
      <c r="CB120" s="842"/>
      <c r="CC120" s="842"/>
      <c r="CD120" s="842"/>
      <c r="CE120" s="842"/>
      <c r="CF120" s="866">
        <v>116.3</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506256</v>
      </c>
      <c r="DH120" s="842"/>
      <c r="DI120" s="842"/>
      <c r="DJ120" s="842"/>
      <c r="DK120" s="842"/>
      <c r="DL120" s="842">
        <v>549611</v>
      </c>
      <c r="DM120" s="842"/>
      <c r="DN120" s="842"/>
      <c r="DO120" s="842"/>
      <c r="DP120" s="842"/>
      <c r="DQ120" s="842">
        <v>567894</v>
      </c>
      <c r="DR120" s="842"/>
      <c r="DS120" s="842"/>
      <c r="DT120" s="842"/>
      <c r="DU120" s="842"/>
      <c r="DV120" s="843">
        <v>28.2</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494488</v>
      </c>
      <c r="BR121" s="817"/>
      <c r="BS121" s="817"/>
      <c r="BT121" s="817"/>
      <c r="BU121" s="817"/>
      <c r="BV121" s="817">
        <v>475464</v>
      </c>
      <c r="BW121" s="817"/>
      <c r="BX121" s="817"/>
      <c r="BY121" s="817"/>
      <c r="BZ121" s="817"/>
      <c r="CA121" s="817">
        <v>443729</v>
      </c>
      <c r="CB121" s="817"/>
      <c r="CC121" s="817"/>
      <c r="CD121" s="817"/>
      <c r="CE121" s="817"/>
      <c r="CF121" s="875">
        <v>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365300</v>
      </c>
      <c r="DH121" s="817"/>
      <c r="DI121" s="817"/>
      <c r="DJ121" s="817"/>
      <c r="DK121" s="817"/>
      <c r="DL121" s="817">
        <v>365300</v>
      </c>
      <c r="DM121" s="817"/>
      <c r="DN121" s="817"/>
      <c r="DO121" s="817"/>
      <c r="DP121" s="817"/>
      <c r="DQ121" s="817">
        <v>325664</v>
      </c>
      <c r="DR121" s="817"/>
      <c r="DS121" s="817"/>
      <c r="DT121" s="817"/>
      <c r="DU121" s="817"/>
      <c r="DV121" s="794">
        <v>16.100000000000001</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3197964</v>
      </c>
      <c r="BR122" s="845"/>
      <c r="BS122" s="845"/>
      <c r="BT122" s="845"/>
      <c r="BU122" s="845"/>
      <c r="BV122" s="845">
        <v>3046324</v>
      </c>
      <c r="BW122" s="845"/>
      <c r="BX122" s="845"/>
      <c r="BY122" s="845"/>
      <c r="BZ122" s="845"/>
      <c r="CA122" s="845">
        <v>2542762</v>
      </c>
      <c r="CB122" s="845"/>
      <c r="CC122" s="845"/>
      <c r="CD122" s="845"/>
      <c r="CE122" s="845"/>
      <c r="CF122" s="846">
        <v>126.1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369020</v>
      </c>
      <c r="DH122" s="817"/>
      <c r="DI122" s="817"/>
      <c r="DJ122" s="817"/>
      <c r="DK122" s="817"/>
      <c r="DL122" s="817">
        <v>365136</v>
      </c>
      <c r="DM122" s="817"/>
      <c r="DN122" s="817"/>
      <c r="DO122" s="817"/>
      <c r="DP122" s="817"/>
      <c r="DQ122" s="817">
        <v>315481</v>
      </c>
      <c r="DR122" s="817"/>
      <c r="DS122" s="817"/>
      <c r="DT122" s="817"/>
      <c r="DU122" s="817"/>
      <c r="DV122" s="794">
        <v>15.6</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5687111</v>
      </c>
      <c r="BR123" s="833"/>
      <c r="BS123" s="833"/>
      <c r="BT123" s="833"/>
      <c r="BU123" s="833"/>
      <c r="BV123" s="833">
        <v>5699641</v>
      </c>
      <c r="BW123" s="833"/>
      <c r="BX123" s="833"/>
      <c r="BY123" s="833"/>
      <c r="BZ123" s="833"/>
      <c r="CA123" s="833">
        <v>5332874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62</v>
      </c>
      <c r="AB127" s="780"/>
      <c r="AC127" s="780"/>
      <c r="AD127" s="780"/>
      <c r="AE127" s="781"/>
      <c r="AF127" s="782">
        <v>339</v>
      </c>
      <c r="AG127" s="780"/>
      <c r="AH127" s="780"/>
      <c r="AI127" s="780"/>
      <c r="AJ127" s="781"/>
      <c r="AK127" s="782">
        <v>59</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57961</v>
      </c>
      <c r="AB128" s="801"/>
      <c r="AC128" s="801"/>
      <c r="AD128" s="801"/>
      <c r="AE128" s="802"/>
      <c r="AF128" s="803">
        <v>51824</v>
      </c>
      <c r="AG128" s="801"/>
      <c r="AH128" s="801"/>
      <c r="AI128" s="801"/>
      <c r="AJ128" s="802"/>
      <c r="AK128" s="803">
        <v>51818</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2326054</v>
      </c>
      <c r="AB129" s="780"/>
      <c r="AC129" s="780"/>
      <c r="AD129" s="780"/>
      <c r="AE129" s="781"/>
      <c r="AF129" s="782">
        <v>2268397</v>
      </c>
      <c r="AG129" s="780"/>
      <c r="AH129" s="780"/>
      <c r="AI129" s="780"/>
      <c r="AJ129" s="781"/>
      <c r="AK129" s="782">
        <v>2314157</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272133</v>
      </c>
      <c r="AB130" s="780"/>
      <c r="AC130" s="780"/>
      <c r="AD130" s="780"/>
      <c r="AE130" s="781"/>
      <c r="AF130" s="782">
        <v>273103</v>
      </c>
      <c r="AG130" s="780"/>
      <c r="AH130" s="780"/>
      <c r="AI130" s="780"/>
      <c r="AJ130" s="781"/>
      <c r="AK130" s="782">
        <v>297144</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2053921</v>
      </c>
      <c r="AB131" s="764"/>
      <c r="AC131" s="764"/>
      <c r="AD131" s="764"/>
      <c r="AE131" s="765"/>
      <c r="AF131" s="766">
        <v>1995294</v>
      </c>
      <c r="AG131" s="764"/>
      <c r="AH131" s="764"/>
      <c r="AI131" s="764"/>
      <c r="AJ131" s="765"/>
      <c r="AK131" s="766">
        <v>2017013</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7.7736680229999999</v>
      </c>
      <c r="AB132" s="745"/>
      <c r="AC132" s="745"/>
      <c r="AD132" s="745"/>
      <c r="AE132" s="746"/>
      <c r="AF132" s="747">
        <v>8.1826036660000003</v>
      </c>
      <c r="AG132" s="745"/>
      <c r="AH132" s="745"/>
      <c r="AI132" s="745"/>
      <c r="AJ132" s="746"/>
      <c r="AK132" s="747">
        <v>7.6584037880000002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8.6</v>
      </c>
      <c r="AB133" s="724"/>
      <c r="AC133" s="724"/>
      <c r="AD133" s="724"/>
      <c r="AE133" s="725"/>
      <c r="AF133" s="723">
        <v>8.1999999999999993</v>
      </c>
      <c r="AG133" s="724"/>
      <c r="AH133" s="724"/>
      <c r="AI133" s="724"/>
      <c r="AJ133" s="725"/>
      <c r="AK133" s="723">
        <v>7.8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vv2/5cQhepZt3BlWjQS8FWLhh5IVElMtlxpdRX4gxTkulP6a1cHZirllVdDAY5fyazWPVm1qEVuzTM0FlXlKw==" saltValue="YejYcdh9rErdq/LCh4mn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orientation="portrait" copies="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ukm05NpWehz8G12Eu/NkmkG21bNoIYZTL10FabdqDHEp3TUD9sb0ZMkO/J7Is1lTSxbIumpUzLWOGTHvyqO2w==" saltValue="STcgk2HD0t1lnNpq88y8+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3EyUoDXPbUjmWSjSC8dRhwJ4H45TVItDvonk1VXIBKa9XWqyekOVsvT4xU8olY7shaZ6qdMByvrzri5Uml6hg==" saltValue="DxbDzcEBK5SgsdyhgF83d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485</v>
      </c>
      <c r="AL9" s="1130"/>
      <c r="AM9" s="1130"/>
      <c r="AN9" s="1131"/>
      <c r="AO9" s="281">
        <v>605987</v>
      </c>
      <c r="AP9" s="281">
        <v>244350</v>
      </c>
      <c r="AQ9" s="282">
        <v>243450</v>
      </c>
      <c r="AR9" s="283">
        <v>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486</v>
      </c>
      <c r="AL10" s="1130"/>
      <c r="AM10" s="1130"/>
      <c r="AN10" s="1131"/>
      <c r="AO10" s="284">
        <v>161683</v>
      </c>
      <c r="AP10" s="284">
        <v>65195</v>
      </c>
      <c r="AQ10" s="285">
        <v>36828</v>
      </c>
      <c r="AR10" s="286">
        <v>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487</v>
      </c>
      <c r="AL11" s="1130"/>
      <c r="AM11" s="1130"/>
      <c r="AN11" s="1131"/>
      <c r="AO11" s="284">
        <v>5217</v>
      </c>
      <c r="AP11" s="284">
        <v>2104</v>
      </c>
      <c r="AQ11" s="285">
        <v>2575</v>
      </c>
      <c r="AR11" s="286">
        <v>-18.3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488</v>
      </c>
      <c r="AL12" s="1130"/>
      <c r="AM12" s="1130"/>
      <c r="AN12" s="1131"/>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490</v>
      </c>
      <c r="AL13" s="1130"/>
      <c r="AM13" s="1130"/>
      <c r="AN13" s="1131"/>
      <c r="AO13" s="284">
        <v>122025</v>
      </c>
      <c r="AP13" s="284">
        <v>49204</v>
      </c>
      <c r="AQ13" s="285">
        <v>11862</v>
      </c>
      <c r="AR13" s="286">
        <v>314.8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491</v>
      </c>
      <c r="AL14" s="1130"/>
      <c r="AM14" s="1130"/>
      <c r="AN14" s="1131"/>
      <c r="AO14" s="284">
        <v>1988</v>
      </c>
      <c r="AP14" s="284">
        <v>802</v>
      </c>
      <c r="AQ14" s="285">
        <v>4647</v>
      </c>
      <c r="AR14" s="286">
        <v>-82.7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492</v>
      </c>
      <c r="AL15" s="1133"/>
      <c r="AM15" s="1133"/>
      <c r="AN15" s="1134"/>
      <c r="AO15" s="284">
        <v>-26580</v>
      </c>
      <c r="AP15" s="284">
        <v>-10718</v>
      </c>
      <c r="AQ15" s="285">
        <v>-13358</v>
      </c>
      <c r="AR15" s="286">
        <v>-19.8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178</v>
      </c>
      <c r="AL16" s="1133"/>
      <c r="AM16" s="1133"/>
      <c r="AN16" s="1134"/>
      <c r="AO16" s="284">
        <v>870320</v>
      </c>
      <c r="AP16" s="284">
        <v>350935</v>
      </c>
      <c r="AQ16" s="285">
        <v>286004</v>
      </c>
      <c r="AR16" s="286">
        <v>22.7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497</v>
      </c>
      <c r="AL21" s="1136"/>
      <c r="AM21" s="1136"/>
      <c r="AN21" s="1137"/>
      <c r="AO21" s="297">
        <v>26.21</v>
      </c>
      <c r="AP21" s="298">
        <v>24.25</v>
      </c>
      <c r="AQ21" s="299">
        <v>1.96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498</v>
      </c>
      <c r="AL22" s="1136"/>
      <c r="AM22" s="1136"/>
      <c r="AN22" s="1137"/>
      <c r="AO22" s="302">
        <v>95.3</v>
      </c>
      <c r="AP22" s="303">
        <v>95.4</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8" t="s">
        <v>499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502</v>
      </c>
      <c r="AL32" s="1120"/>
      <c r="AM32" s="1120"/>
      <c r="AN32" s="1121"/>
      <c r="AO32" s="312">
        <v>358939</v>
      </c>
      <c r="AP32" s="312">
        <v>144733</v>
      </c>
      <c r="AQ32" s="313">
        <v>167387</v>
      </c>
      <c r="AR32" s="314">
        <v>-13.5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503</v>
      </c>
      <c r="AL33" s="1120"/>
      <c r="AM33" s="1120"/>
      <c r="AN33" s="112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504</v>
      </c>
      <c r="AL34" s="1120"/>
      <c r="AM34" s="1120"/>
      <c r="AN34" s="1121"/>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505</v>
      </c>
      <c r="AL35" s="1120"/>
      <c r="AM35" s="1120"/>
      <c r="AN35" s="1121"/>
      <c r="AO35" s="312">
        <v>137956</v>
      </c>
      <c r="AP35" s="312">
        <v>55627</v>
      </c>
      <c r="AQ35" s="313">
        <v>34589</v>
      </c>
      <c r="AR35" s="314">
        <v>60.8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506</v>
      </c>
      <c r="AL36" s="1120"/>
      <c r="AM36" s="1120"/>
      <c r="AN36" s="1121"/>
      <c r="AO36" s="312">
        <v>6479</v>
      </c>
      <c r="AP36" s="312">
        <v>2613</v>
      </c>
      <c r="AQ36" s="313">
        <v>2508</v>
      </c>
      <c r="AR36" s="314">
        <v>4.2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507</v>
      </c>
      <c r="AL37" s="1120"/>
      <c r="AM37" s="1120"/>
      <c r="AN37" s="1121"/>
      <c r="AO37" s="312">
        <v>59</v>
      </c>
      <c r="AP37" s="312">
        <v>24</v>
      </c>
      <c r="AQ37" s="313">
        <v>1525</v>
      </c>
      <c r="AR37" s="314">
        <v>-98.4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508</v>
      </c>
      <c r="AL38" s="1123"/>
      <c r="AM38" s="1123"/>
      <c r="AN38" s="1124"/>
      <c r="AO38" s="315" t="s">
        <v>489</v>
      </c>
      <c r="AP38" s="315" t="s">
        <v>489</v>
      </c>
      <c r="AQ38" s="316">
        <v>44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509</v>
      </c>
      <c r="AL39" s="1123"/>
      <c r="AM39" s="1123"/>
      <c r="AN39" s="1124"/>
      <c r="AO39" s="312">
        <v>-51818</v>
      </c>
      <c r="AP39" s="312">
        <v>-20894</v>
      </c>
      <c r="AQ39" s="313">
        <v>-7489</v>
      </c>
      <c r="AR39" s="314">
        <v>179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510</v>
      </c>
      <c r="AL40" s="1120"/>
      <c r="AM40" s="1120"/>
      <c r="AN40" s="1121"/>
      <c r="AO40" s="312">
        <v>-297144</v>
      </c>
      <c r="AP40" s="312">
        <v>-119816</v>
      </c>
      <c r="AQ40" s="313">
        <v>-138932</v>
      </c>
      <c r="AR40" s="314">
        <v>-13.8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288</v>
      </c>
      <c r="AL41" s="1126"/>
      <c r="AM41" s="1126"/>
      <c r="AN41" s="1127"/>
      <c r="AO41" s="312">
        <v>154471</v>
      </c>
      <c r="AP41" s="312">
        <v>62287</v>
      </c>
      <c r="AQ41" s="313">
        <v>59636</v>
      </c>
      <c r="AR41" s="314">
        <v>4.4000000000000004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480</v>
      </c>
      <c r="AN49" s="1114" t="s">
        <v>513</v>
      </c>
      <c r="AO49" s="1115"/>
      <c r="AP49" s="1115"/>
      <c r="AQ49" s="1115"/>
      <c r="AR49" s="111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311704</v>
      </c>
      <c r="AN51" s="334">
        <v>114471</v>
      </c>
      <c r="AO51" s="335">
        <v>15.1</v>
      </c>
      <c r="AP51" s="336">
        <v>268375</v>
      </c>
      <c r="AQ51" s="337">
        <v>-1.2</v>
      </c>
      <c r="AR51" s="338">
        <v>16.3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45132</v>
      </c>
      <c r="AN52" s="342">
        <v>16574</v>
      </c>
      <c r="AO52" s="343">
        <v>-48.9</v>
      </c>
      <c r="AP52" s="344">
        <v>119602</v>
      </c>
      <c r="AQ52" s="345">
        <v>1.5</v>
      </c>
      <c r="AR52" s="346">
        <v>-50.4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431979</v>
      </c>
      <c r="AN53" s="334">
        <v>161126</v>
      </c>
      <c r="AO53" s="335">
        <v>40.799999999999997</v>
      </c>
      <c r="AP53" s="336">
        <v>301035</v>
      </c>
      <c r="AQ53" s="337">
        <v>12.2</v>
      </c>
      <c r="AR53" s="338">
        <v>28.6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195708</v>
      </c>
      <c r="AN54" s="342">
        <v>72998</v>
      </c>
      <c r="AO54" s="343">
        <v>340.4</v>
      </c>
      <c r="AP54" s="344">
        <v>154376</v>
      </c>
      <c r="AQ54" s="345">
        <v>29.1</v>
      </c>
      <c r="AR54" s="346">
        <v>311.3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390957</v>
      </c>
      <c r="AN55" s="334">
        <v>149677</v>
      </c>
      <c r="AO55" s="335">
        <v>-7.1</v>
      </c>
      <c r="AP55" s="336">
        <v>277467</v>
      </c>
      <c r="AQ55" s="337">
        <v>-7.8</v>
      </c>
      <c r="AR55" s="338">
        <v>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155163</v>
      </c>
      <c r="AN56" s="342">
        <v>59404</v>
      </c>
      <c r="AO56" s="343">
        <v>-18.600000000000001</v>
      </c>
      <c r="AP56" s="344">
        <v>128378</v>
      </c>
      <c r="AQ56" s="345">
        <v>-16.8</v>
      </c>
      <c r="AR56" s="346">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262478</v>
      </c>
      <c r="AN57" s="334">
        <v>102171</v>
      </c>
      <c r="AO57" s="335">
        <v>-31.7</v>
      </c>
      <c r="AP57" s="336">
        <v>282256</v>
      </c>
      <c r="AQ57" s="337">
        <v>1.7</v>
      </c>
      <c r="AR57" s="338">
        <v>-33.4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113540</v>
      </c>
      <c r="AN58" s="342">
        <v>44196</v>
      </c>
      <c r="AO58" s="343">
        <v>-25.6</v>
      </c>
      <c r="AP58" s="344">
        <v>145453</v>
      </c>
      <c r="AQ58" s="345">
        <v>13.3</v>
      </c>
      <c r="AR58" s="346">
        <v>-38.9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206824</v>
      </c>
      <c r="AN59" s="334">
        <v>83397</v>
      </c>
      <c r="AO59" s="335">
        <v>-18.399999999999999</v>
      </c>
      <c r="AP59" s="336">
        <v>295341</v>
      </c>
      <c r="AQ59" s="337">
        <v>4.5999999999999996</v>
      </c>
      <c r="AR59" s="338">
        <v>-23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81719</v>
      </c>
      <c r="AN60" s="342">
        <v>32951</v>
      </c>
      <c r="AO60" s="343">
        <v>-25.4</v>
      </c>
      <c r="AP60" s="344">
        <v>137402</v>
      </c>
      <c r="AQ60" s="345">
        <v>-5.5</v>
      </c>
      <c r="AR60" s="346">
        <v>-19.899999999999999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320788</v>
      </c>
      <c r="AN61" s="349">
        <v>122168</v>
      </c>
      <c r="AO61" s="350">
        <v>-0.3</v>
      </c>
      <c r="AP61" s="351">
        <v>284895</v>
      </c>
      <c r="AQ61" s="352">
        <v>1.9</v>
      </c>
      <c r="AR61" s="338">
        <v>-2.2000000000000002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118252</v>
      </c>
      <c r="AN62" s="342">
        <v>45225</v>
      </c>
      <c r="AO62" s="343">
        <v>44.4</v>
      </c>
      <c r="AP62" s="344">
        <v>137042</v>
      </c>
      <c r="AQ62" s="345">
        <v>4.3</v>
      </c>
      <c r="AR62" s="346">
        <v>40.1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7NFXpmRkRX9TXyFg8BlqcvN0xtV0UbrEPUc+6W/j1uFWBqbGksey48PvyU/i9uQnvQC+CBN3xdL+i50bH9phbw==" saltValue="M6YBzz4Mnm3j1VJuYMFs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h/sC0DBdyC5BDvi2Y5J7hI7BzJy7d/oC7WX/4sWsU8hi6yv0W4r5+QLf8t/tv4cZjSxOXmRxTbMU+98Q+kHoLw==" saltValue="TpXCHiRI61hXJYiayWYg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khK1aGUFKklK3sNIaDI/v4QZi8YhuZbtodNTFV5j1M/nSBWyp4/wNmXRyI4z5DesvjL8sz821NS+tx7lrPKWSA==" saltValue="hlps719H6jEdxlCGuJ4X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21.81</v>
      </c>
      <c r="G47" s="12">
        <v>21.05</v>
      </c>
      <c r="H47" s="12">
        <v>28.2</v>
      </c>
      <c r="I47" s="12">
        <v>25.36</v>
      </c>
      <c r="J47" s="13">
        <v>25.74</v>
      </c>
    </row>
    <row r="48" spans="2:10" ht="57.75" customHeight="1" x14ac:dyDescent="0.15">
      <c r="B48" s="14"/>
      <c r="C48" s="1140" t="s">
        <v>4</v>
      </c>
      <c r="D48" s="1140"/>
      <c r="E48" s="1141"/>
      <c r="F48" s="15">
        <v>5.3</v>
      </c>
      <c r="G48" s="16">
        <v>5.3</v>
      </c>
      <c r="H48" s="16">
        <v>4.34</v>
      </c>
      <c r="I48" s="16">
        <v>6.29</v>
      </c>
      <c r="J48" s="17">
        <v>7.09</v>
      </c>
    </row>
    <row r="49" spans="2:10" ht="57.75" customHeight="1" thickBot="1" x14ac:dyDescent="0.2">
      <c r="B49" s="18"/>
      <c r="C49" s="1142" t="s">
        <v>5</v>
      </c>
      <c r="D49" s="1142"/>
      <c r="E49" s="1143"/>
      <c r="F49" s="19" t="s">
        <v>532</v>
      </c>
      <c r="G49" s="20" t="s">
        <v>533</v>
      </c>
      <c r="H49" s="20">
        <v>6.75</v>
      </c>
      <c r="I49" s="20" t="s">
        <v>534</v>
      </c>
      <c r="J49" s="21">
        <v>0.94</v>
      </c>
    </row>
    <row r="50" spans="2:10" x14ac:dyDescent="0.15"/>
  </sheetData>
  <sheetProtection algorithmName="SHA-512" hashValue="SuOoqCeAxHgsfvi7pgq6wZRCdvmKiOS/stCCL2HCU/NpoJmiZEOTAoWYz3L9B8kxeygDYGzVAfVS4zNcVk7heQ==" saltValue="Brlu61lx7WwTjD5vdgk3/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2025-02-19T00:11:21Z</dcterms:created>
  <dcterms:modified xsi:type="dcterms:W3CDTF">2025-10-02T06:50:59Z</dcterms:modified>
  <cp:category/>
</cp:coreProperties>
</file>