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\建設管理課\04_上下水道係\03 調査\02 公営企業の抜本的な改革の取り組み状況について\R7\回答\"/>
    </mc:Choice>
  </mc:AlternateContent>
  <xr:revisionPtr revIDLastSave="0" documentId="14_{7BC5CAB2-A369-484A-BB59-FF078E1BBD72}" xr6:coauthVersionLast="47" xr6:coauthVersionMax="47" xr10:uidLastSave="{00000000-0000-0000-0000-000000000000}"/>
  <bookViews>
    <workbookView xWindow="11400" yWindow="195" windowWidth="14760" windowHeight="14655" tabRatio="661" xr2:uid="{00000000-000D-0000-FFFF-FFFF00000000}"/>
  </bookViews>
  <sheets>
    <sheet name="公開用シート" sheetId="26" r:id="rId1"/>
  </sheets>
  <externalReferences>
    <externalReference r:id="rId2"/>
    <externalReference r:id="rId3"/>
    <externalReference r:id="rId4"/>
  </externalReferences>
  <definedNames>
    <definedName name="_xlnm.Print_Area" localSheetId="0">公開用シート!$A$1:$BS$54</definedName>
    <definedName name="業種名" localSheetId="0">[1]選択肢!$K$2:$K$19</definedName>
    <definedName name="業種名">[2]選択肢!$K$2:$K$19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6" l="1"/>
  <c r="BB24" i="26"/>
  <c r="AT24" i="26"/>
  <c r="AM24" i="26"/>
  <c r="AF24" i="26"/>
  <c r="Y24" i="26"/>
  <c r="R24" i="26"/>
  <c r="K24" i="26"/>
  <c r="D24" i="26"/>
  <c r="BG11" i="26"/>
  <c r="AO11" i="26"/>
  <c r="U11" i="26"/>
  <c r="C11" i="26"/>
</calcChain>
</file>

<file path=xl/sharedStrings.xml><?xml version="1.0" encoding="utf-8"?>
<sst xmlns="http://schemas.openxmlformats.org/spreadsheetml/2006/main" count="15" uniqueCount="15">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</sst>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0"/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744C658-C3BA-415F-AA88-77AB9FB4BD7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DD5121E-AE86-4497-BD5D-F5C041309AB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9F84FEF7-601F-48D8-A5EE-C6A502215279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12304;&#24859;&#21029;&#30010;&#31777;&#26131;&#27700;&#36947;&#20107;&#26989;&#12305;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愛別町</v>
          </cell>
        </row>
        <row r="18">
          <cell r="F18" t="str">
            <v>簡易水道事業</v>
          </cell>
        </row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>●</v>
          </cell>
        </row>
        <row r="651">
          <cell r="B651" t="str">
            <v xml:space="preserve">　知見やノウハウの不足、事業規模が小さいことから人員が不足しており、抜本的な改革の検討になかなか至っておりません。
現行の経営体制・手法を継続する理由としては、平成28年度に策定した経営戦略に沿った経営をしていくためです。
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tabSelected="1" view="pageBreakPreview" zoomScale="50" zoomScaleNormal="55" zoomScaleSheetLayoutView="50" workbookViewId="0">
      <selection activeCell="AO11" sqref="AO11:BF13"/>
    </sheetView>
  </sheetViews>
  <sheetFormatPr defaultColWidth="2.875" defaultRowHeight="12.6" customHeight="1"/>
  <cols>
    <col min="1" max="25" width="2.5" style="6" customWidth="1"/>
    <col min="26" max="26" width="2.125" style="6" customWidth="1"/>
    <col min="27" max="27" width="2.5" style="6" hidden="1" customWidth="1"/>
    <col min="28" max="28" width="4.625" style="6" customWidth="1"/>
    <col min="29" max="34" width="2.5" style="6" customWidth="1"/>
    <col min="35" max="35" width="0.125" style="6" customWidth="1"/>
    <col min="36" max="36" width="4.5" style="6" customWidth="1"/>
    <col min="37" max="37" width="4.625" style="6" customWidth="1"/>
    <col min="38" max="71" width="2.5" style="6" customWidth="1"/>
    <col min="72" max="16384" width="2.875" style="6"/>
  </cols>
  <sheetData>
    <row r="1" spans="3:71" ht="15.6" customHeight="1"/>
    <row r="2" spans="3:71" ht="15.6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" customHeight="1">
      <c r="C8" s="13" t="s">
        <v>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8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9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" customHeight="1">
      <c r="C11" s="23" t="str">
        <f>IF(COUNTIF([3]回答表!K16,"*")&gt;0,[3]回答表!K16,"")</f>
        <v>愛別町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tr">
        <f>IF(COUNTIF([3]回答表!F18,"*")&gt;0,[3]回答表!F18,"")</f>
        <v>簡易水道事業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tr">
        <f>IF(COUNTIF([3]回答表!W18,"*")&gt;0,[3]回答表!W18,"")</f>
        <v/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tr">
        <f>IF(COUNTIF([3]回答表!F20,"*")&gt;0,[3]回答表!F20,"")</f>
        <v/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" customHeight="1">
      <c r="C18" s="30"/>
      <c r="D18" s="31" t="s">
        <v>10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35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7</v>
      </c>
      <c r="S20" s="40"/>
      <c r="T20" s="40"/>
      <c r="U20" s="40"/>
      <c r="V20" s="40"/>
      <c r="W20" s="40"/>
      <c r="X20" s="41"/>
      <c r="Y20" s="42" t="s">
        <v>5</v>
      </c>
      <c r="Z20" s="42"/>
      <c r="AA20" s="42"/>
      <c r="AB20" s="42"/>
      <c r="AC20" s="42"/>
      <c r="AD20" s="42"/>
      <c r="AE20" s="42"/>
      <c r="AF20" s="43" t="s">
        <v>6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35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35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35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12</v>
      </c>
      <c r="AG23" s="66"/>
      <c r="AH23" s="66"/>
      <c r="AI23" s="66"/>
      <c r="AJ23" s="66"/>
      <c r="AK23" s="66"/>
      <c r="AL23" s="67"/>
      <c r="AM23" s="68" t="s">
        <v>13</v>
      </c>
      <c r="AN23" s="66"/>
      <c r="AO23" s="66"/>
      <c r="AP23" s="66"/>
      <c r="AQ23" s="66"/>
      <c r="AR23" s="66"/>
      <c r="AS23" s="67"/>
      <c r="AT23" s="68" t="s">
        <v>14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" customHeight="1">
      <c r="C24" s="30"/>
      <c r="D24" s="73" t="str">
        <f>IF([3]回答表!R49="●","●","")</f>
        <v/>
      </c>
      <c r="E24" s="74"/>
      <c r="F24" s="74"/>
      <c r="G24" s="74"/>
      <c r="H24" s="74"/>
      <c r="I24" s="74"/>
      <c r="J24" s="75"/>
      <c r="K24" s="73" t="str">
        <f>IF([3]回答表!R50="●","●","")</f>
        <v/>
      </c>
      <c r="L24" s="74"/>
      <c r="M24" s="74"/>
      <c r="N24" s="74"/>
      <c r="O24" s="74"/>
      <c r="P24" s="74"/>
      <c r="Q24" s="75"/>
      <c r="R24" s="73" t="str">
        <f>IF([3]回答表!R51="●","●","")</f>
        <v/>
      </c>
      <c r="S24" s="74"/>
      <c r="T24" s="74"/>
      <c r="U24" s="74"/>
      <c r="V24" s="74"/>
      <c r="W24" s="74"/>
      <c r="X24" s="75"/>
      <c r="Y24" s="73" t="str">
        <f>IF([3]回答表!R52="●","●","")</f>
        <v/>
      </c>
      <c r="Z24" s="74"/>
      <c r="AA24" s="74"/>
      <c r="AB24" s="74"/>
      <c r="AC24" s="74"/>
      <c r="AD24" s="74"/>
      <c r="AE24" s="75"/>
      <c r="AF24" s="76" t="str">
        <f>IF([3]回答表!R53="●","●","")</f>
        <v/>
      </c>
      <c r="AG24" s="77"/>
      <c r="AH24" s="77"/>
      <c r="AI24" s="77"/>
      <c r="AJ24" s="77"/>
      <c r="AK24" s="77"/>
      <c r="AL24" s="78"/>
      <c r="AM24" s="76" t="str">
        <f>IF([3]回答表!R54="●","●","")</f>
        <v/>
      </c>
      <c r="AN24" s="77"/>
      <c r="AO24" s="77"/>
      <c r="AP24" s="77"/>
      <c r="AQ24" s="77"/>
      <c r="AR24" s="77"/>
      <c r="AS24" s="78"/>
      <c r="AT24" s="76" t="str">
        <f>IF([3]回答表!R55="●","●","")</f>
        <v/>
      </c>
      <c r="AU24" s="77"/>
      <c r="AV24" s="77"/>
      <c r="AW24" s="77"/>
      <c r="AX24" s="77"/>
      <c r="AY24" s="77"/>
      <c r="AZ24" s="78"/>
      <c r="BA24" s="62"/>
      <c r="BB24" s="76" t="str">
        <f>IF([3]回答表!R56="●","●","")</f>
        <v>●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" customHeight="1"/>
    <row r="29" spans="3:71" ht="15.6" customHeight="1"/>
    <row r="30" spans="3:71" ht="15.6" customHeight="1"/>
    <row r="31" spans="3:71" ht="21.95" customHeight="1">
      <c r="C31" s="5" t="s">
        <v>11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3:71" ht="21.95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3:70" ht="21.95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3:70" ht="15.6" customHeight="1">
      <c r="C34" s="89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91"/>
    </row>
    <row r="35" spans="3:70" ht="18.95" customHeight="1">
      <c r="C35" s="92"/>
      <c r="D35" s="93" t="str">
        <f>IF([3]回答表!R56="●",[3]回答表!B651,"")</f>
        <v xml:space="preserve">　知見やノウハウの不足、事業規模が小さいことから人員が不足しており、抜本的な改革の検討になかなか至っておりません。
現行の経営体制・手法を継続する理由としては、平成28年度に策定した経営戦略に沿った経営をしていくためです。
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5"/>
      <c r="BR35" s="96"/>
    </row>
    <row r="36" spans="3:70" ht="23.45" customHeight="1">
      <c r="C36" s="92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9"/>
      <c r="BR36" s="96"/>
    </row>
    <row r="37" spans="3:70" ht="23.45" customHeight="1">
      <c r="C37" s="92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9"/>
      <c r="BR37" s="96"/>
    </row>
    <row r="38" spans="3:70" ht="23.45" customHeight="1">
      <c r="C38" s="92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9"/>
      <c r="BR38" s="96"/>
    </row>
    <row r="39" spans="3:70" ht="23.45" customHeight="1">
      <c r="C39" s="92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9"/>
      <c r="BR39" s="96"/>
    </row>
    <row r="40" spans="3:70" ht="23.45" customHeight="1">
      <c r="C40" s="92"/>
      <c r="D40" s="97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9"/>
      <c r="BR40" s="96"/>
    </row>
    <row r="41" spans="3:70" ht="23.45" customHeight="1">
      <c r="C41" s="92"/>
      <c r="D41" s="97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9"/>
      <c r="BR41" s="96"/>
    </row>
    <row r="42" spans="3:70" ht="23.45" customHeight="1">
      <c r="C42" s="92"/>
      <c r="D42" s="97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9"/>
      <c r="BR42" s="96"/>
    </row>
    <row r="43" spans="3:70" ht="23.45" customHeight="1">
      <c r="C43" s="92"/>
      <c r="D43" s="97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9"/>
      <c r="BR43" s="96"/>
    </row>
    <row r="44" spans="3:70" ht="23.45" customHeight="1">
      <c r="C44" s="92"/>
      <c r="D44" s="97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9"/>
      <c r="BR44" s="96"/>
    </row>
    <row r="45" spans="3:70" ht="23.45" customHeight="1">
      <c r="C45" s="92"/>
      <c r="D45" s="97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9"/>
      <c r="BR45" s="96"/>
    </row>
    <row r="46" spans="3:70" ht="23.45" customHeight="1">
      <c r="C46" s="92"/>
      <c r="D46" s="97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9"/>
      <c r="BR46" s="96"/>
    </row>
    <row r="47" spans="3:70" ht="23.45" customHeight="1">
      <c r="C47" s="92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9"/>
      <c r="BR47" s="96"/>
    </row>
    <row r="48" spans="3:70" ht="23.45" customHeight="1">
      <c r="C48" s="92"/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9"/>
      <c r="BR48" s="96"/>
    </row>
    <row r="49" spans="3:70" ht="23.45" customHeight="1">
      <c r="C49" s="92"/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9"/>
      <c r="BR49" s="96"/>
    </row>
    <row r="50" spans="3:70" ht="23.45" customHeight="1">
      <c r="C50" s="92"/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96"/>
    </row>
    <row r="51" spans="3:70" ht="23.45" customHeight="1">
      <c r="C51" s="92"/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96"/>
    </row>
    <row r="52" spans="3:70" ht="23.45" customHeight="1">
      <c r="C52" s="92"/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9"/>
      <c r="BR52" s="96"/>
    </row>
    <row r="53" spans="3:70" ht="23.45" customHeight="1">
      <c r="C53" s="92"/>
      <c r="D53" s="100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87"/>
    </row>
    <row r="54" spans="3:70" ht="12.6" customHeight="1">
      <c r="C54" s="10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5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49" orientation="portrait" horizontalDpi="300" verticalDpi="300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2025-05-15T23:41:35Z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