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財政関係【H28】\財政諸調査\財政状況資料集\"/>
    </mc:Choice>
  </mc:AlternateContent>
  <bookViews>
    <workbookView xWindow="-345" yWindow="-15"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AM34" i="9" s="1"/>
  <c r="CO37" i="9"/>
  <c r="BE37" i="9"/>
  <c r="AM37" i="9"/>
  <c r="U37" i="9"/>
  <c r="C37" i="9"/>
  <c r="CO36" i="9"/>
  <c r="BE36" i="9"/>
  <c r="AM36" i="9"/>
  <c r="C36" i="9"/>
  <c r="CO35" i="9"/>
  <c r="BE35" i="9"/>
  <c r="AM35" i="9"/>
  <c r="C35" i="9"/>
  <c r="CO34" i="9"/>
  <c r="U34" i="9"/>
  <c r="U35" i="9" s="1"/>
  <c r="U36" i="9" s="1"/>
  <c r="C34" i="9"/>
  <c r="BE34" i="9" l="1"/>
  <c r="BW34" i="9"/>
  <c r="BW35" i="9" s="1"/>
  <c r="BW36" i="9" s="1"/>
  <c r="BW37" i="9" s="1"/>
  <c r="BW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<sst xmlns="http://schemas.openxmlformats.org/spreadsheetml/2006/main" count="1045" uniqueCount="552">
  <si>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</si>
  <si>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</si>
  <si>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</si>
  <si>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</si>
  <si>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</si>
  <si>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</si>
  <si>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</si>
  <si>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</si>
  <si>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</si>
  <si>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</si>
  <si>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</si>
  <si>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</si>
  <si>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</si>
  <si>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</si>
  <si>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</si>
  <si>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</si>
  <si>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</si>
  <si>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</si>
  <si>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</si>
  <si>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</si>
  <si>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</si>
  <si>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</si>
  <si>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</si>
  <si>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</si>
  <si>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</si>
  <si>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</si>
  <si>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</si>
  <si>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</si>
  <si>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</si>
  <si>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</si>
  <si>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</si>
  <si>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</si>
  <si>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</si>
  <si>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</si>
  <si>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</si>
  <si>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</si>
  <si>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</si>
  <si>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</si>
  <si>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</si>
  <si>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</si>
  <si>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</si>
  <si>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</si>
  <si>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</si>
  <si>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</si>
  <si>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</si>
  <si>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</si>
  <si>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</si>
  <si>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</si>
  <si>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</si>
  <si>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</si>
  <si>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</si>
  <si>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</si>
  <si>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</si>
  <si>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</si>
  <si>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</si>
  <si>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</si>
  <si>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</si>
  <si>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</si>
  <si>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</si>
  <si>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</si>
  <si>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</si>
  <si>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</si>
  <si>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</si>
  <si>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</si>
  <si>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</si>
  <si>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</si>
  <si>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</si>
  <si>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</si>
  <si>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</si>
  <si>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</si>
  <si>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</si>
  <si>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</si>
  <si>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</si>
  <si>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</si>
  <si>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</si>
  <si>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</si>
  <si>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</si>
  <si>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</si>
  <si>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</si>
  <si>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</si>
  <si>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</si>
  <si>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愛別町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</si>
  <si>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</si>
  <si>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</si>
  <si>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</si>
  <si>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</si>
  <si>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</si>
  <si>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</si>
  <si>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</si>
  <si>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</si>
  <si>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</si>
  <si>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</si>
  <si>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</si>
  <si>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</si>
  <si>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</si>
  <si>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</si>
  <si>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</si>
  <si>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</si>
  <si>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</si>
  <si>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</si>
  <si>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</si>
  <si>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</si>
  <si>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</si>
  <si>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</si>
  <si>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</si>
  <si>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</si>
  <si>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</si>
  <si>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</si>
  <si>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</si>
  <si>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</si>
  <si>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</si>
  <si>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</si>
  <si>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</si>
  <si>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</si>
  <si>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</si>
  <si>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</si>
  <si>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</si>
  <si>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</si>
  <si>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</si>
  <si>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</si>
  <si>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</si>
  <si>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</si>
  <si>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</si>
  <si>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</si>
  <si>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</si>
  <si>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</si>
  <si>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</si>
  <si>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</si>
  <si>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</si>
  <si>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</si>
  <si>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</si>
  <si>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</si>
  <si>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</si>
  <si>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</si>
  <si>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</si>
  <si>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</si>
  <si>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</si>
  <si>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</si>
  <si>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</si>
  <si>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</si>
  <si>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</si>
  <si>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</si>
  <si>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</si>
  <si>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</si>
  <si>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</si>
  <si>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</si>
  <si>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</si>
  <si>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</si>
  <si>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</si>
  <si>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</si>
  <si>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</si>
  <si>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</si>
  <si>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</si>
  <si>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</si>
  <si>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</si>
  <si>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</si>
  <si>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</si>
  <si>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</si>
  <si>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</si>
  <si>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</si>
  <si>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</si>
  <si>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</si>
  <si>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</si>
  <si>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</si>
  <si>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</si>
  <si>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</si>
  <si>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</si>
  <si>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</si>
  <si>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</si>
  <si>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</si>
  <si>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</si>
  <si>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</si>
  <si>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</si>
  <si>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</si>
  <si>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</si>
  <si>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</si>
  <si>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</si>
  <si>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</si>
  <si>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</si>
  <si>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</si>
  <si>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</si>
  <si>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</si>
  <si>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</si>
  <si>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</si>
  <si>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</si>
  <si>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</si>
  <si>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</si>
  <si>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</si>
  <si>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</si>
  <si>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</si>
  <si>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</si>
  <si>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</si>
  <si>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北海道愛別町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</si>
  <si>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</si>
  <si>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</si>
  <si>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</si>
  <si>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</si>
  <si>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</si>
  <si>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</si>
  <si>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</si>
  <si>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</si>
  <si>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</si>
  <si>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</si>
  <si>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</si>
  <si>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</si>
  <si>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</si>
  <si>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</si>
  <si>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</si>
  <si>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</si>
  <si>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</si>
  <si>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</si>
  <si>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</si>
  <si>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</si>
  <si>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</si>
  <si>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</si>
  <si>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</si>
  <si>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</si>
  <si>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</si>
  <si>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</si>
  <si>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</si>
  <si>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</si>
  <si>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</si>
  <si>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</si>
  <si>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</si>
  <si>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</si>
  <si>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</si>
  <si>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</si>
  <si>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</si>
  <si>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</si>
  <si>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</si>
  <si>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</si>
  <si>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</si>
  <si>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</si>
  <si>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</si>
  <si>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</si>
  <si>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</si>
  <si>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</si>
  <si>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</si>
  <si>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</si>
  <si>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</si>
  <si>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</si>
  <si>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</si>
  <si>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</si>
  <si>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</si>
  <si>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</si>
  <si>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</si>
  <si>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</si>
  <si>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</si>
  <si>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</si>
  <si>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</si>
  <si>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</si>
  <si>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</si>
  <si>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</si>
  <si>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</si>
  <si>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</si>
  <si>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</si>
  <si>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</si>
  <si>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</si>
  <si>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</si>
  <si>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</si>
  <si>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</si>
  <si>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</si>
  <si>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</si>
  <si>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</si>
  <si>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</si>
  <si>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</si>
  <si>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</si>
  <si>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</si>
  <si>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</si>
  <si>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</si>
  <si>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</si>
  <si>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</si>
  <si>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</si>
  <si>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</si>
  <si>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</si>
  <si>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</si>
  <si>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</si>
  <si>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</si>
  <si>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</si>
  <si>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</si>
  <si>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</si>
  <si>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</si>
  <si>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</si>
  <si>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</si>
  <si>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</si>
  <si>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</si>
  <si>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</si>
  <si>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</si>
  <si>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</si>
  <si>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</si>
  <si>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</si>
  <si>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</si>
  <si>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</si>
  <si>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</si>
  <si>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</si>
  <si>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</si>
  <si>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</si>
  <si>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</si>
  <si>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</si>
  <si>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</si>
  <si>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</si>
  <si>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</si>
  <si>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</si>
  <si>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</si>
  <si>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</si>
  <si>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</si>
  <si>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</si>
  <si>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</si>
  <si>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</si>
  <si>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</si>
  <si>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</si>
  <si>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</si>
  <si>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</si>
  <si>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</si>
  <si>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</si>
  <si>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</si>
  <si>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</si>
  <si>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</si>
  <si>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</si>
  <si>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</si>
  <si>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</si>
  <si>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</si>
  <si>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</si>
  <si>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</si>
  <si>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</si>
  <si>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</si>
  <si>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</si>
  <si>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</si>
  <si>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</si>
  <si>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</si>
  <si>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</si>
  <si>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</si>
  <si>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</si>
  <si>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</si>
  <si>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</si>
  <si>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</si>
  <si>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</si>
  <si>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</si>
  <si>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</si>
  <si>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</si>
  <si>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北海道愛別町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</si>
  <si>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</si>
  <si>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</si>
  <si>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</si>
  <si>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</si>
  <si>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</si>
  <si>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</si>
  <si>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</si>
  <si>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</si>
  <si>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</si>
  <si>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</si>
  <si>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</si>
  <si>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</si>
  <si>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</si>
  <si>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</si>
  <si>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</si>
  <si>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</si>
  <si>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</si>
  <si>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</si>
  <si>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</si>
  <si>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</si>
  <si>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</si>
  <si>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</si>
  <si>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</si>
  <si>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</si>
  <si>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</si>
  <si>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</si>
  <si>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</si>
  <si>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</si>
  <si>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</si>
  <si>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</si>
  <si>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</si>
  <si>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</si>
  <si>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</si>
  <si>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</si>
  <si>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</si>
  <si>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</si>
  <si>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簡易水道事業特別会計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</si>
  <si>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</si>
  <si>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</si>
  <si>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</si>
  <si>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</si>
  <si>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</si>
  <si>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</si>
  <si>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</si>
  <si>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</si>
  <si>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</si>
  <si>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</si>
  <si>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</si>
  <si>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</si>
  <si>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</si>
  <si>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</si>
  <si>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</si>
  <si>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</si>
  <si>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</si>
  <si>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</si>
  <si>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</si>
  <si>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</si>
  <si>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</si>
  <si>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</si>
  <si>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</si>
  <si>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</si>
  <si>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</si>
  <si>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</si>
  <si>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</si>
  <si>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</si>
  <si>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</si>
  <si>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</si>
  <si>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</si>
  <si>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</si>
  <si>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</si>
  <si>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</si>
  <si>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</si>
  <si>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</si>
  <si>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</si>
  <si>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</si>
  <si>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</si>
  <si>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</si>
  <si>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</si>
  <si>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</si>
  <si>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</si>
  <si>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</si>
  <si>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</si>
  <si>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</si>
  <si>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</si>
  <si>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</si>
  <si>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</si>
  <si>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</si>
  <si>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</si>
  <si>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</si>
  <si>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</si>
  <si>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</si>
  <si>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</si>
  <si>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</si>
  <si>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</si>
  <si>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</si>
  <si>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</si>
  <si>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</si>
  <si>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</si>
  <si>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</si>
  <si>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</si>
  <si>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</si>
  <si>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</si>
  <si>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</si>
  <si>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</si>
  <si>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</si>
  <si>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</si>
  <si>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</si>
  <si>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</si>
  <si>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</si>
  <si>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</si>
  <si>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</si>
  <si>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</si>
  <si>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</si>
  <si>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</si>
  <si>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</si>
  <si>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</si>
  <si>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</si>
  <si>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</si>
  <si>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</si>
  <si>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</si>
  <si>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</si>
  <si>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</si>
  <si>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</si>
  <si>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</si>
  <si>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</si>
  <si>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</si>
  <si>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</si>
  <si>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</si>
  <si>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</si>
  <si>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</si>
  <si>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</si>
  <si>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</si>
  <si>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</si>
  <si>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</si>
  <si>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</si>
  <si>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</si>
  <si>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</si>
  <si>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</si>
  <si>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</si>
  <si>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</si>
  <si>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</si>
  <si>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</si>
  <si>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</si>
  <si>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</si>
  <si>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</si>
  <si>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</si>
  <si>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</si>
  <si>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</si>
  <si>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</si>
  <si>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</si>
  <si>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</si>
  <si>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</si>
  <si>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</si>
  <si>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</si>
  <si>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</si>
  <si>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</si>
  <si>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</si>
  <si>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</si>
  <si>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</si>
  <si>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</si>
  <si>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</si>
  <si>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</si>
  <si>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</si>
  <si>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</si>
  <si>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</si>
  <si>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</si>
  <si>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</si>
  <si>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</si>
  <si>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</si>
  <si>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</si>
  <si>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</si>
  <si>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</si>
  <si>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</si>
  <si>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</si>
  <si>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</si>
  <si>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</si>
  <si>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</si>
  <si>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</si>
  <si>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</si>
  <si>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</si>
  <si>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2.43</t>
  </si>
  <si>
    <t>▲ 15.79</t>
  </si>
  <si>
    <t>▲ 3.09</t>
  </si>
  <si>
    <t>簡易水道事業特別会計</t>
  </si>
  <si>
    <t>一般会計</t>
  </si>
  <si>
    <t>国民健康保険特別会計</t>
  </si>
  <si>
    <t>介護保険事業特別会計</t>
  </si>
  <si>
    <t>公共下水道事業特別会計</t>
  </si>
  <si>
    <t>後期高齢者医療特別会計</t>
  </si>
  <si>
    <t>その他会計（赤字）</t>
  </si>
  <si>
    <t>その他会計（黒字）</t>
  </si>
  <si>
    <t>-</t>
    <phoneticPr fontId="2"/>
  </si>
  <si>
    <t>愛別町外３町塵芥処理組合</t>
    <rPh sb="0" eb="2">
      <t>アイベツ</t>
    </rPh>
    <rPh sb="2" eb="3">
      <t>チョウ</t>
    </rPh>
    <rPh sb="3" eb="4">
      <t>ホカ</t>
    </rPh>
    <rPh sb="5" eb="6">
      <t>チョウ</t>
    </rPh>
    <rPh sb="6" eb="8">
      <t>ジンカイ</t>
    </rPh>
    <rPh sb="8" eb="10">
      <t>ショリ</t>
    </rPh>
    <rPh sb="10" eb="12">
      <t>クミアイ</t>
    </rPh>
    <phoneticPr fontId="2"/>
  </si>
  <si>
    <t>大雪浄化組合</t>
    <rPh sb="0" eb="2">
      <t>タイセツ</t>
    </rPh>
    <rPh sb="2" eb="4">
      <t>ジョウカ</t>
    </rPh>
    <rPh sb="4" eb="6">
      <t>クミアイ</t>
    </rPh>
    <phoneticPr fontId="2"/>
  </si>
  <si>
    <t>大雪消防組合</t>
    <rPh sb="0" eb="2">
      <t>タイセツ</t>
    </rPh>
    <rPh sb="2" eb="4">
      <t>ショウボウ</t>
    </rPh>
    <rPh sb="4" eb="6">
      <t>クミアイ</t>
    </rPh>
    <phoneticPr fontId="2"/>
  </si>
  <si>
    <t>上川教育研修センター</t>
    <rPh sb="0" eb="2">
      <t>カミカワ</t>
    </rPh>
    <rPh sb="2" eb="4">
      <t>キョウイク</t>
    </rPh>
    <rPh sb="4" eb="6">
      <t>ケンシュウ</t>
    </rPh>
    <phoneticPr fontId="2"/>
  </si>
  <si>
    <t>上川広域滞納整理機構</t>
    <rPh sb="0" eb="2">
      <t>カミカワ</t>
    </rPh>
    <rPh sb="2" eb="4">
      <t>コウイキ</t>
    </rPh>
    <rPh sb="4" eb="6">
      <t>タイノウ</t>
    </rPh>
    <rPh sb="6" eb="8">
      <t>セイリ</t>
    </rPh>
    <rPh sb="8" eb="10">
      <t>キコウ</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</si>
  <si>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</si>
  <si>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</si>
  <si>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</si>
  <si>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</si>
  <si>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</si>
  <si>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</si>
  <si>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将来負担比率、実質公債費比率ともに、類似団体と比較して高くなっているが、過年に実施してきた大型事業（特別養護老人ホーム建設、中学校改修など）の影響による町債残高の関係であり、
今後においては、これらの償還完了や、基金残高の増額に伴い将来負担比率、実質公債費比率ともに低下傾向にあると考えている。</t>
    <rPh sb="2" eb="4">
      <t>ショウライ</t>
    </rPh>
    <rPh sb="4" eb="6">
      <t>フタン</t>
    </rPh>
    <rPh sb="6" eb="8">
      <t>ヒリツ</t>
    </rPh>
    <rPh sb="9" eb="11">
      <t>ジッシツ</t>
    </rPh>
    <rPh sb="11" eb="14">
      <t>コウサイヒ</t>
    </rPh>
    <rPh sb="14" eb="16">
      <t>ヒリツ</t>
    </rPh>
    <rPh sb="20" eb="22">
      <t>ルイジ</t>
    </rPh>
    <rPh sb="22" eb="24">
      <t>ダンタイ</t>
    </rPh>
    <rPh sb="25" eb="27">
      <t>ヒカク</t>
    </rPh>
    <rPh sb="29" eb="30">
      <t>タカ</t>
    </rPh>
    <rPh sb="38" eb="39">
      <t>カ</t>
    </rPh>
    <rPh sb="39" eb="40">
      <t>ネン</t>
    </rPh>
    <rPh sb="41" eb="43">
      <t>ジッシ</t>
    </rPh>
    <rPh sb="47" eb="49">
      <t>オオガタ</t>
    </rPh>
    <rPh sb="49" eb="51">
      <t>ジギョウ</t>
    </rPh>
    <rPh sb="52" eb="54">
      <t>トクベツ</t>
    </rPh>
    <rPh sb="54" eb="56">
      <t>ヨウゴ</t>
    </rPh>
    <rPh sb="56" eb="58">
      <t>ロウジン</t>
    </rPh>
    <rPh sb="61" eb="63">
      <t>ケンセツ</t>
    </rPh>
    <rPh sb="64" eb="67">
      <t>チュウガッコウ</t>
    </rPh>
    <rPh sb="67" eb="69">
      <t>カイシュウ</t>
    </rPh>
    <rPh sb="73" eb="75">
      <t>エイキョウ</t>
    </rPh>
    <rPh sb="78" eb="79">
      <t>チョウ</t>
    </rPh>
    <rPh sb="79" eb="80">
      <t>サイ</t>
    </rPh>
    <rPh sb="80" eb="82">
      <t>ザンダカ</t>
    </rPh>
    <rPh sb="83" eb="85">
      <t>カンケイ</t>
    </rPh>
    <rPh sb="90" eb="92">
      <t>コンゴ</t>
    </rPh>
    <rPh sb="102" eb="104">
      <t>ショウカン</t>
    </rPh>
    <rPh sb="104" eb="106">
      <t>カンリョウ</t>
    </rPh>
    <rPh sb="108" eb="110">
      <t>キキン</t>
    </rPh>
    <rPh sb="110" eb="112">
      <t>ザンダカ</t>
    </rPh>
    <rPh sb="113" eb="115">
      <t>ゾウガク</t>
    </rPh>
    <rPh sb="116" eb="117">
      <t>トモナ</t>
    </rPh>
    <rPh sb="118" eb="120">
      <t>ショウライ</t>
    </rPh>
    <rPh sb="120" eb="122">
      <t>フタン</t>
    </rPh>
    <rPh sb="122" eb="124">
      <t>ヒリツ</t>
    </rPh>
    <rPh sb="125" eb="127">
      <t>ジッシツ</t>
    </rPh>
    <rPh sb="127" eb="130">
      <t>コウサイヒ</t>
    </rPh>
    <rPh sb="130" eb="132">
      <t>ヒリツ</t>
    </rPh>
    <rPh sb="135" eb="137">
      <t>テイカ</t>
    </rPh>
    <rPh sb="137" eb="139">
      <t>ケイコウ</t>
    </rPh>
    <rPh sb="143" eb="144">
      <t>カンガ</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</si>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</sst>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6"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1" fillId="0" borderId="41" xfId="34" applyFont="1" applyFill="1" applyBorder="1" applyAlignment="1" applyProtection="1">
      <alignment horizontal="left" vertical="top"/>
      <protection locked="0"/>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extLst>
            <c:ext xmlns:c16="http://schemas.microsoft.com/office/drawing/2014/chart" uri="{C3380CC4-5D6E-409C-BE32-E72D297353CC}">
              <c16:uniqueId val="{00000000-BE9D-4198-A67B-0762BB1964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167947</c:v>
                </c:pt>
                <c:pt idx="1">
                  <c:v>191119</c:v>
                </c:pt>
                <c:pt idx="2">
                  <c:v>140149</c:v>
                </c:pt>
                <c:pt idx="3">
                  <c:v>226230</c:v>
                </c:pt>
                <c:pt idx="4">
                  <c:v>112603</c:v>
                </c:pt>
              </c:numCache>
            </c:numRef>
          </c:val>
          <c:smooth val="0"/>
          <c:extLst>
            <c:ext xmlns:c16="http://schemas.microsoft.com/office/drawing/2014/chart" uri="{C3380CC4-5D6E-409C-BE32-E72D297353CC}">
              <c16:uniqueId val="{00000001-BE9D-4198-A67B-0762BB1964D5}"/>
            </c:ext>
          </c:extLst>
        </c:ser>
        <c:dLbls>
          <c:showLegendKey val="0"/>
          <c:showVal val="0"/>
          <c:showCatName val="0"/>
          <c:showSerName val="0"/>
          <c:showPercent val="0"/>
          <c:showBubbleSize val="0"/>
        </c:dLbls>
        <c:marker val="1"/>
        <c:smooth val="0"/>
        <c:axId val="141608448"/>
        <c:axId val="141609984"/>
      </c:lineChart>
      <c:catAx>
        <c:axId val="141608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609984"/>
        <c:crosses val="autoZero"/>
        <c:auto val="1"/>
        <c:lblAlgn val="ctr"/>
        <c:lblOffset val="100"/>
        <c:tickLblSkip val="1"/>
        <c:tickMarkSkip val="1"/>
        <c:noMultiLvlLbl val="0"/>
      </c:catAx>
      <c:valAx>
        <c:axId val="1416099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608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6.68</c:v>
                </c:pt>
                <c:pt idx="1">
                  <c:v>4.1900000000000004</c:v>
                </c:pt>
                <c:pt idx="2">
                  <c:v>10.4</c:v>
                </c:pt>
                <c:pt idx="3">
                  <c:v>7.38</c:v>
                </c:pt>
                <c:pt idx="4">
                  <c:v>4.34</c:v>
                </c:pt>
              </c:numCache>
            </c:numRef>
          </c:val>
          <c:extLst>
            <c:ext xmlns:c16="http://schemas.microsoft.com/office/drawing/2014/chart" uri="{C3380CC4-5D6E-409C-BE32-E72D297353CC}">
              <c16:uniqueId val="{00000000-8EA6-4C43-8320-2F3919F17E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33.119999999999997</c:v>
                </c:pt>
                <c:pt idx="1">
                  <c:v>38.01</c:v>
                </c:pt>
                <c:pt idx="2">
                  <c:v>40.869999999999997</c:v>
                </c:pt>
                <c:pt idx="3">
                  <c:v>34.51</c:v>
                </c:pt>
                <c:pt idx="4">
                  <c:v>36.83</c:v>
                </c:pt>
              </c:numCache>
            </c:numRef>
          </c:val>
          <c:extLst>
            <c:ext xmlns:c16="http://schemas.microsoft.com/office/drawing/2014/chart" uri="{C3380CC4-5D6E-409C-BE32-E72D297353CC}">
              <c16:uniqueId val="{00000001-8EA6-4C43-8320-2F3919F17EA9}"/>
            </c:ext>
          </c:extLst>
        </c:ser>
        <c:dLbls>
          <c:showLegendKey val="0"/>
          <c:showVal val="0"/>
          <c:showCatName val="0"/>
          <c:showSerName val="0"/>
          <c:showPercent val="0"/>
          <c:showBubbleSize val="0"/>
        </c:dLbls>
        <c:gapWidth val="250"/>
        <c:overlap val="100"/>
        <c:axId val="154245760"/>
        <c:axId val="155545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5.95</c:v>
                </c:pt>
                <c:pt idx="1">
                  <c:v>-2.4300000000000002</c:v>
                </c:pt>
                <c:pt idx="2">
                  <c:v>6.19</c:v>
                </c:pt>
                <c:pt idx="3">
                  <c:v>-15.79</c:v>
                </c:pt>
                <c:pt idx="4">
                  <c:v>-3.09</c:v>
                </c:pt>
              </c:numCache>
            </c:numRef>
          </c:val>
          <c:smooth val="0"/>
          <c:extLst>
            <c:ext xmlns:c16="http://schemas.microsoft.com/office/drawing/2014/chart" uri="{C3380CC4-5D6E-409C-BE32-E72D297353CC}">
              <c16:uniqueId val="{00000002-8EA6-4C43-8320-2F3919F17EA9}"/>
            </c:ext>
          </c:extLst>
        </c:ser>
        <c:dLbls>
          <c:showLegendKey val="0"/>
          <c:showVal val="0"/>
          <c:showCatName val="0"/>
          <c:showSerName val="0"/>
          <c:showPercent val="0"/>
          <c:showBubbleSize val="0"/>
        </c:dLbls>
        <c:marker val="1"/>
        <c:smooth val="0"/>
        <c:axId val="154245760"/>
        <c:axId val="155545984"/>
      </c:lineChart>
      <c:catAx>
        <c:axId val="15424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5545984"/>
        <c:crosses val="autoZero"/>
        <c:auto val="1"/>
        <c:lblAlgn val="ctr"/>
        <c:lblOffset val="100"/>
        <c:tickLblSkip val="1"/>
        <c:tickMarkSkip val="1"/>
        <c:noMultiLvlLbl val="0"/>
      </c:catAx>
      <c:valAx>
        <c:axId val="15554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24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D33-4B45-8A4B-ABBFE5C297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33-4B45-8A4B-ABBFE5C2979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D33-4B45-8A4B-ABBFE5C2979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D33-4B45-8A4B-ABBFE5C2979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D33-4B45-8A4B-ABBFE5C2979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0.11</c:v>
                </c:pt>
                <c:pt idx="4">
                  <c:v>#N/A</c:v>
                </c:pt>
                <c:pt idx="5">
                  <c:v>0.05</c:v>
                </c:pt>
                <c:pt idx="6">
                  <c:v>#N/A</c:v>
                </c:pt>
                <c:pt idx="7">
                  <c:v>0.09</c:v>
                </c:pt>
                <c:pt idx="8">
                  <c:v>#N/A</c:v>
                </c:pt>
                <c:pt idx="9">
                  <c:v>7.0000000000000007E-2</c:v>
                </c:pt>
              </c:numCache>
            </c:numRef>
          </c:val>
          <c:extLst>
            <c:ext xmlns:c16="http://schemas.microsoft.com/office/drawing/2014/chart" uri="{C3380CC4-5D6E-409C-BE32-E72D297353CC}">
              <c16:uniqueId val="{00000005-6D33-4B45-8A4B-ABBFE5C2979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0.33</c:v>
                </c:pt>
                <c:pt idx="2">
                  <c:v>#N/A</c:v>
                </c:pt>
                <c:pt idx="3">
                  <c:v>0.14000000000000001</c:v>
                </c:pt>
                <c:pt idx="4">
                  <c:v>#N/A</c:v>
                </c:pt>
                <c:pt idx="5">
                  <c:v>0.11</c:v>
                </c:pt>
                <c:pt idx="6">
                  <c:v>#N/A</c:v>
                </c:pt>
                <c:pt idx="7">
                  <c:v>0.48</c:v>
                </c:pt>
                <c:pt idx="8">
                  <c:v>#N/A</c:v>
                </c:pt>
                <c:pt idx="9">
                  <c:v>0.16</c:v>
                </c:pt>
              </c:numCache>
            </c:numRef>
          </c:val>
          <c:extLst>
            <c:ext xmlns:c16="http://schemas.microsoft.com/office/drawing/2014/chart" uri="{C3380CC4-5D6E-409C-BE32-E72D297353CC}">
              <c16:uniqueId val="{00000006-6D33-4B45-8A4B-ABBFE5C2979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0.43</c:v>
                </c:pt>
                <c:pt idx="2">
                  <c:v>#N/A</c:v>
                </c:pt>
                <c:pt idx="3">
                  <c:v>0.17</c:v>
                </c:pt>
                <c:pt idx="4">
                  <c:v>#N/A</c:v>
                </c:pt>
                <c:pt idx="5">
                  <c:v>0.94</c:v>
                </c:pt>
                <c:pt idx="6">
                  <c:v>#N/A</c:v>
                </c:pt>
                <c:pt idx="7">
                  <c:v>0.76</c:v>
                </c:pt>
                <c:pt idx="8">
                  <c:v>#N/A</c:v>
                </c:pt>
                <c:pt idx="9">
                  <c:v>0.42</c:v>
                </c:pt>
              </c:numCache>
            </c:numRef>
          </c:val>
          <c:extLst>
            <c:ext xmlns:c16="http://schemas.microsoft.com/office/drawing/2014/chart" uri="{C3380CC4-5D6E-409C-BE32-E72D297353CC}">
              <c16:uniqueId val="{00000007-6D33-4B45-8A4B-ABBFE5C2979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6.68</c:v>
                </c:pt>
                <c:pt idx="2">
                  <c:v>#N/A</c:v>
                </c:pt>
                <c:pt idx="3">
                  <c:v>4.18</c:v>
                </c:pt>
                <c:pt idx="4">
                  <c:v>#N/A</c:v>
                </c:pt>
                <c:pt idx="5">
                  <c:v>10.39</c:v>
                </c:pt>
                <c:pt idx="6">
                  <c:v>#N/A</c:v>
                </c:pt>
                <c:pt idx="7">
                  <c:v>7.38</c:v>
                </c:pt>
                <c:pt idx="8">
                  <c:v>#N/A</c:v>
                </c:pt>
                <c:pt idx="9">
                  <c:v>4.33</c:v>
                </c:pt>
              </c:numCache>
            </c:numRef>
          </c:val>
          <c:extLst>
            <c:ext xmlns:c16="http://schemas.microsoft.com/office/drawing/2014/chart" uri="{C3380CC4-5D6E-409C-BE32-E72D297353CC}">
              <c16:uniqueId val="{00000008-6D33-4B45-8A4B-ABBFE5C2979C}"/>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18.920000000000002</c:v>
                </c:pt>
                <c:pt idx="2">
                  <c:v>#N/A</c:v>
                </c:pt>
                <c:pt idx="3">
                  <c:v>16.2</c:v>
                </c:pt>
                <c:pt idx="4">
                  <c:v>#N/A</c:v>
                </c:pt>
                <c:pt idx="5">
                  <c:v>15.66</c:v>
                </c:pt>
                <c:pt idx="6">
                  <c:v>#N/A</c:v>
                </c:pt>
                <c:pt idx="7">
                  <c:v>12.15</c:v>
                </c:pt>
                <c:pt idx="8">
                  <c:v>#N/A</c:v>
                </c:pt>
                <c:pt idx="9">
                  <c:v>14.7</c:v>
                </c:pt>
              </c:numCache>
            </c:numRef>
          </c:val>
          <c:extLst>
            <c:ext xmlns:c16="http://schemas.microsoft.com/office/drawing/2014/chart" uri="{C3380CC4-5D6E-409C-BE32-E72D297353CC}">
              <c16:uniqueId val="{00000009-6D33-4B45-8A4B-ABBFE5C2979C}"/>
            </c:ext>
          </c:extLst>
        </c:ser>
        <c:dLbls>
          <c:showLegendKey val="0"/>
          <c:showVal val="0"/>
          <c:showCatName val="0"/>
          <c:showSerName val="0"/>
          <c:showPercent val="0"/>
          <c:showBubbleSize val="0"/>
        </c:dLbls>
        <c:gapWidth val="150"/>
        <c:overlap val="100"/>
        <c:axId val="156646016"/>
        <c:axId val="156930432"/>
      </c:barChart>
      <c:catAx>
        <c:axId val="15664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930432"/>
        <c:crosses val="autoZero"/>
        <c:auto val="1"/>
        <c:lblAlgn val="ctr"/>
        <c:lblOffset val="100"/>
        <c:tickLblSkip val="1"/>
        <c:tickMarkSkip val="1"/>
        <c:noMultiLvlLbl val="0"/>
      </c:catAx>
      <c:valAx>
        <c:axId val="15693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646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540</c:v>
                </c:pt>
                <c:pt idx="5">
                  <c:v>448</c:v>
                </c:pt>
                <c:pt idx="8">
                  <c:v>412</c:v>
                </c:pt>
                <c:pt idx="11">
                  <c:v>417</c:v>
                </c:pt>
                <c:pt idx="14">
                  <c:v>342</c:v>
                </c:pt>
              </c:numCache>
            </c:numRef>
          </c:val>
          <c:extLst>
            <c:ext xmlns:c16="http://schemas.microsoft.com/office/drawing/2014/chart" uri="{C3380CC4-5D6E-409C-BE32-E72D297353CC}">
              <c16:uniqueId val="{00000000-1042-4FAB-A931-5D46806211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42-4FAB-A931-5D46806211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46</c:v>
                </c:pt>
                <c:pt idx="3">
                  <c:v>45</c:v>
                </c:pt>
                <c:pt idx="6">
                  <c:v>39</c:v>
                </c:pt>
                <c:pt idx="9">
                  <c:v>7</c:v>
                </c:pt>
                <c:pt idx="12">
                  <c:v>6</c:v>
                </c:pt>
              </c:numCache>
            </c:numRef>
          </c:val>
          <c:extLst>
            <c:ext xmlns:c16="http://schemas.microsoft.com/office/drawing/2014/chart" uri="{C3380CC4-5D6E-409C-BE32-E72D297353CC}">
              <c16:uniqueId val="{00000002-1042-4FAB-A931-5D46806211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160</c:v>
                </c:pt>
                <c:pt idx="3">
                  <c:v>59</c:v>
                </c:pt>
                <c:pt idx="6">
                  <c:v>15</c:v>
                </c:pt>
                <c:pt idx="9">
                  <c:v>0</c:v>
                </c:pt>
                <c:pt idx="12">
                  <c:v>0</c:v>
                </c:pt>
              </c:numCache>
            </c:numRef>
          </c:val>
          <c:extLst>
            <c:ext xmlns:c16="http://schemas.microsoft.com/office/drawing/2014/chart" uri="{C3380CC4-5D6E-409C-BE32-E72D297353CC}">
              <c16:uniqueId val="{00000003-1042-4FAB-A931-5D46806211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135</c:v>
                </c:pt>
                <c:pt idx="3">
                  <c:v>128</c:v>
                </c:pt>
                <c:pt idx="6">
                  <c:v>127</c:v>
                </c:pt>
                <c:pt idx="9">
                  <c:v>124</c:v>
                </c:pt>
                <c:pt idx="12">
                  <c:v>139</c:v>
                </c:pt>
              </c:numCache>
            </c:numRef>
          </c:val>
          <c:extLst>
            <c:ext xmlns:c16="http://schemas.microsoft.com/office/drawing/2014/chart" uri="{C3380CC4-5D6E-409C-BE32-E72D297353CC}">
              <c16:uniqueId val="{00000004-1042-4FAB-A931-5D46806211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42-4FAB-A931-5D46806211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42-4FAB-A931-5D46806211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515</c:v>
                </c:pt>
                <c:pt idx="3">
                  <c:v>475</c:v>
                </c:pt>
                <c:pt idx="6">
                  <c:v>454</c:v>
                </c:pt>
                <c:pt idx="9">
                  <c:v>443</c:v>
                </c:pt>
                <c:pt idx="12">
                  <c:v>309</c:v>
                </c:pt>
              </c:numCache>
            </c:numRef>
          </c:val>
          <c:extLst>
            <c:ext xmlns:c16="http://schemas.microsoft.com/office/drawing/2014/chart" uri="{C3380CC4-5D6E-409C-BE32-E72D297353CC}">
              <c16:uniqueId val="{00000007-1042-4FAB-A931-5D4680621179}"/>
            </c:ext>
          </c:extLst>
        </c:ser>
        <c:dLbls>
          <c:showLegendKey val="0"/>
          <c:showVal val="0"/>
          <c:showCatName val="0"/>
          <c:showSerName val="0"/>
          <c:showPercent val="0"/>
          <c:showBubbleSize val="0"/>
        </c:dLbls>
        <c:gapWidth val="100"/>
        <c:overlap val="100"/>
        <c:axId val="128826368"/>
        <c:axId val="128832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316</c:v>
                </c:pt>
                <c:pt idx="2">
                  <c:v>#N/A</c:v>
                </c:pt>
                <c:pt idx="3">
                  <c:v>#N/A</c:v>
                </c:pt>
                <c:pt idx="4">
                  <c:v>259</c:v>
                </c:pt>
                <c:pt idx="5">
                  <c:v>#N/A</c:v>
                </c:pt>
                <c:pt idx="6">
                  <c:v>#N/A</c:v>
                </c:pt>
                <c:pt idx="7">
                  <c:v>223</c:v>
                </c:pt>
                <c:pt idx="8">
                  <c:v>#N/A</c:v>
                </c:pt>
                <c:pt idx="9">
                  <c:v>#N/A</c:v>
                </c:pt>
                <c:pt idx="10">
                  <c:v>157</c:v>
                </c:pt>
                <c:pt idx="11">
                  <c:v>#N/A</c:v>
                </c:pt>
                <c:pt idx="12">
                  <c:v>#N/A</c:v>
                </c:pt>
                <c:pt idx="13">
                  <c:v>112</c:v>
                </c:pt>
                <c:pt idx="14">
                  <c:v>#N/A</c:v>
                </c:pt>
              </c:numCache>
            </c:numRef>
          </c:val>
          <c:smooth val="0"/>
          <c:extLst>
            <c:ext xmlns:c16="http://schemas.microsoft.com/office/drawing/2014/chart" uri="{C3380CC4-5D6E-409C-BE32-E72D297353CC}">
              <c16:uniqueId val="{00000008-1042-4FAB-A931-5D4680621179}"/>
            </c:ext>
          </c:extLst>
        </c:ser>
        <c:dLbls>
          <c:showLegendKey val="0"/>
          <c:showVal val="0"/>
          <c:showCatName val="0"/>
          <c:showSerName val="0"/>
          <c:showPercent val="0"/>
          <c:showBubbleSize val="0"/>
        </c:dLbls>
        <c:marker val="1"/>
        <c:smooth val="0"/>
        <c:axId val="128826368"/>
        <c:axId val="128832256"/>
      </c:lineChart>
      <c:catAx>
        <c:axId val="12882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832256"/>
        <c:crosses val="autoZero"/>
        <c:auto val="1"/>
        <c:lblAlgn val="ctr"/>
        <c:lblOffset val="100"/>
        <c:tickLblSkip val="1"/>
        <c:tickMarkSkip val="1"/>
        <c:noMultiLvlLbl val="0"/>
      </c:catAx>
      <c:valAx>
        <c:axId val="12883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2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3290</c:v>
                </c:pt>
                <c:pt idx="5">
                  <c:v>3167</c:v>
                </c:pt>
                <c:pt idx="8">
                  <c:v>3034</c:v>
                </c:pt>
                <c:pt idx="11">
                  <c:v>2916</c:v>
                </c:pt>
                <c:pt idx="14">
                  <c:v>2964</c:v>
                </c:pt>
              </c:numCache>
            </c:numRef>
          </c:val>
          <c:extLst>
            <c:ext xmlns:c16="http://schemas.microsoft.com/office/drawing/2014/chart" uri="{C3380CC4-5D6E-409C-BE32-E72D297353CC}">
              <c16:uniqueId val="{00000000-D7B7-4155-8D7C-BF8CB4E45C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505</c:v>
                </c:pt>
                <c:pt idx="5">
                  <c:v>343</c:v>
                </c:pt>
                <c:pt idx="8">
                  <c:v>245</c:v>
                </c:pt>
                <c:pt idx="11">
                  <c:v>223</c:v>
                </c:pt>
                <c:pt idx="14">
                  <c:v>320</c:v>
                </c:pt>
              </c:numCache>
            </c:numRef>
          </c:val>
          <c:extLst>
            <c:ext xmlns:c16="http://schemas.microsoft.com/office/drawing/2014/chart" uri="{C3380CC4-5D6E-409C-BE32-E72D297353CC}">
              <c16:uniqueId val="{00000001-D7B7-4155-8D7C-BF8CB4E45C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1563</c:v>
                </c:pt>
                <c:pt idx="5">
                  <c:v>1796</c:v>
                </c:pt>
                <c:pt idx="8">
                  <c:v>1832</c:v>
                </c:pt>
                <c:pt idx="11">
                  <c:v>1693</c:v>
                </c:pt>
                <c:pt idx="14">
                  <c:v>2020</c:v>
                </c:pt>
              </c:numCache>
            </c:numRef>
          </c:val>
          <c:extLst>
            <c:ext xmlns:c16="http://schemas.microsoft.com/office/drawing/2014/chart" uri="{C3380CC4-5D6E-409C-BE32-E72D297353CC}">
              <c16:uniqueId val="{00000002-D7B7-4155-8D7C-BF8CB4E45C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B7-4155-8D7C-BF8CB4E45C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B7-4155-8D7C-BF8CB4E45C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B7-4155-8D7C-BF8CB4E45C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743</c:v>
                </c:pt>
                <c:pt idx="3">
                  <c:v>688</c:v>
                </c:pt>
                <c:pt idx="6">
                  <c:v>703</c:v>
                </c:pt>
                <c:pt idx="9">
                  <c:v>690</c:v>
                </c:pt>
                <c:pt idx="12">
                  <c:v>646</c:v>
                </c:pt>
              </c:numCache>
            </c:numRef>
          </c:val>
          <c:extLst>
            <c:ext xmlns:c16="http://schemas.microsoft.com/office/drawing/2014/chart" uri="{C3380CC4-5D6E-409C-BE32-E72D297353CC}">
              <c16:uniqueId val="{00000006-D7B7-4155-8D7C-BF8CB4E45C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73</c:v>
                </c:pt>
                <c:pt idx="3">
                  <c:v>15</c:v>
                </c:pt>
                <c:pt idx="6">
                  <c:v>0</c:v>
                </c:pt>
                <c:pt idx="9">
                  <c:v>0</c:v>
                </c:pt>
                <c:pt idx="12">
                  <c:v>0</c:v>
                </c:pt>
              </c:numCache>
            </c:numRef>
          </c:val>
          <c:extLst>
            <c:ext xmlns:c16="http://schemas.microsoft.com/office/drawing/2014/chart" uri="{C3380CC4-5D6E-409C-BE32-E72D297353CC}">
              <c16:uniqueId val="{00000007-D7B7-4155-8D7C-BF8CB4E45C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1778</c:v>
                </c:pt>
                <c:pt idx="3">
                  <c:v>1610</c:v>
                </c:pt>
                <c:pt idx="6">
                  <c:v>1499</c:v>
                </c:pt>
                <c:pt idx="9">
                  <c:v>1407</c:v>
                </c:pt>
                <c:pt idx="12">
                  <c:v>1314</c:v>
                </c:pt>
              </c:numCache>
            </c:numRef>
          </c:val>
          <c:extLst>
            <c:ext xmlns:c16="http://schemas.microsoft.com/office/drawing/2014/chart" uri="{C3380CC4-5D6E-409C-BE32-E72D297353CC}">
              <c16:uniqueId val="{00000008-D7B7-4155-8D7C-BF8CB4E45C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103</c:v>
                </c:pt>
                <c:pt idx="3">
                  <c:v>63</c:v>
                </c:pt>
                <c:pt idx="6">
                  <c:v>28</c:v>
                </c:pt>
                <c:pt idx="9">
                  <c:v>23</c:v>
                </c:pt>
                <c:pt idx="12">
                  <c:v>19</c:v>
                </c:pt>
              </c:numCache>
            </c:numRef>
          </c:val>
          <c:extLst>
            <c:ext xmlns:c16="http://schemas.microsoft.com/office/drawing/2014/chart" uri="{C3380CC4-5D6E-409C-BE32-E72D297353CC}">
              <c16:uniqueId val="{00000009-D7B7-4155-8D7C-BF8CB4E45C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3911</c:v>
                </c:pt>
                <c:pt idx="3">
                  <c:v>3798</c:v>
                </c:pt>
                <c:pt idx="6">
                  <c:v>3671</c:v>
                </c:pt>
                <c:pt idx="9">
                  <c:v>3542</c:v>
                </c:pt>
                <c:pt idx="12">
                  <c:v>3550</c:v>
                </c:pt>
              </c:numCache>
            </c:numRef>
          </c:val>
          <c:extLst>
            <c:ext xmlns:c16="http://schemas.microsoft.com/office/drawing/2014/chart" uri="{C3380CC4-5D6E-409C-BE32-E72D297353CC}">
              <c16:uniqueId val="{0000000A-D7B7-4155-8D7C-BF8CB4E45C85}"/>
            </c:ext>
          </c:extLst>
        </c:ser>
        <c:dLbls>
          <c:showLegendKey val="0"/>
          <c:showVal val="0"/>
          <c:showCatName val="0"/>
          <c:showSerName val="0"/>
          <c:showPercent val="0"/>
          <c:showBubbleSize val="0"/>
        </c:dLbls>
        <c:gapWidth val="100"/>
        <c:overlap val="100"/>
        <c:axId val="157688576"/>
        <c:axId val="157690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1250</c:v>
                </c:pt>
                <c:pt idx="2">
                  <c:v>#N/A</c:v>
                </c:pt>
                <c:pt idx="3">
                  <c:v>#N/A</c:v>
                </c:pt>
                <c:pt idx="4">
                  <c:v>868</c:v>
                </c:pt>
                <c:pt idx="5">
                  <c:v>#N/A</c:v>
                </c:pt>
                <c:pt idx="6">
                  <c:v>#N/A</c:v>
                </c:pt>
                <c:pt idx="7">
                  <c:v>790</c:v>
                </c:pt>
                <c:pt idx="8">
                  <c:v>#N/A</c:v>
                </c:pt>
                <c:pt idx="9">
                  <c:v>#N/A</c:v>
                </c:pt>
                <c:pt idx="10">
                  <c:v>830</c:v>
                </c:pt>
                <c:pt idx="11">
                  <c:v>#N/A</c:v>
                </c:pt>
                <c:pt idx="12">
                  <c:v>#N/A</c:v>
                </c:pt>
                <c:pt idx="13">
                  <c:v>226</c:v>
                </c:pt>
                <c:pt idx="14">
                  <c:v>#N/A</c:v>
                </c:pt>
              </c:numCache>
            </c:numRef>
          </c:val>
          <c:smooth val="0"/>
          <c:extLst>
            <c:ext xmlns:c16="http://schemas.microsoft.com/office/drawing/2014/chart" uri="{C3380CC4-5D6E-409C-BE32-E72D297353CC}">
              <c16:uniqueId val="{0000000B-D7B7-4155-8D7C-BF8CB4E45C85}"/>
            </c:ext>
          </c:extLst>
        </c:ser>
        <c:dLbls>
          <c:showLegendKey val="0"/>
          <c:showVal val="0"/>
          <c:showCatName val="0"/>
          <c:showSerName val="0"/>
          <c:showPercent val="0"/>
          <c:showBubbleSize val="0"/>
        </c:dLbls>
        <c:marker val="1"/>
        <c:smooth val="0"/>
        <c:axId val="157688576"/>
        <c:axId val="157690112"/>
      </c:lineChart>
      <c:catAx>
        <c:axId val="15768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690112"/>
        <c:crosses val="autoZero"/>
        <c:auto val="1"/>
        <c:lblAlgn val="ctr"/>
        <c:lblOffset val="100"/>
        <c:tickLblSkip val="1"/>
        <c:tickMarkSkip val="1"/>
        <c:noMultiLvlLbl val="0"/>
      </c:catAx>
      <c:valAx>
        <c:axId val="157690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68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{BFD25926-1312-467C-8041-7B3DC32AA50B}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9C9C-4F80-80B3-F12B9657B881}"/>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{96FF2CEB-0F9E-4851-AD69-AE675F3595E7}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9C9C-4F80-80B3-F12B9657B881}"/>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{CBE246BB-2E39-4279-9A60-E35D2E032C99}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9C9C-4F80-80B3-F12B9657B881}"/>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{AA9B8C3A-5BF2-4372-A14E-35895620F1A9}</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9C9C-4F80-80B3-F12B9657B881}"/>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{536E6784-E3C2-4E8E-BB14-D624B6F52615}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9C9C-4F80-80B3-F12B9657B88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9C9C-4F80-80B3-F12B9657B88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{338B607C-8034-4513-8D1F-98EB5620510A}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9C9C-4F80-80B3-F12B9657B881}"/>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{34F73FD6-AC4C-42FD-91B6-DFAEAB9F9A4E}</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9C9C-4F80-80B3-F12B9657B881}"/>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{92416AC7-A368-4970-B1F4-26238430E0A9}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9C9C-4F80-80B3-F12B9657B881}"/>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{04CDF193-4415-439C-80A3-E9175CFB03F9}</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9C9C-4F80-80B3-F12B9657B881}"/>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{6EBA1D2C-BAEC-4789-B2AF-0C49F4CC7A68}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9C9C-4F80-80B3-F12B9657B88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9C9C-4F80-80B3-F12B9657B881}"/>
            </c:ext>
          </c:extLst>
        </c:ser>
        <c:dLbls>
          <c:showLegendKey val="0"/>
          <c:showVal val="0"/>
          <c:showCatName val="0"/>
          <c:showSerName val="0"/>
          <c:showPercent val="0"/>
          <c:showBubbleSize val="0"/>
        </c:dLbls>
        <c:axId val="92164864"/>
        <c:axId val="92166784"/>
      </c:scatterChart>
      <c:valAx>
        <c:axId val="921648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166784"/>
        <c:crosses val="autoZero"/>
        <c:crossBetween val="midCat"/>
      </c:valAx>
      <c:valAx>
        <c:axId val="921667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164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{990ED216-929F-4F15-8E1F-F20F421DD5FD}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4A81-4098-B57B-25D41596FABF}"/>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{627FB382-74A7-4075-8640-1C37F15BC5DB}</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4A81-4098-B57B-25D41596FABF}"/>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{AE984956-647B-4FE7-BC25-2482E2D5E7D5}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4A81-4098-B57B-25D41596FABF}"/>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{F10A9747-B8AB-4F15-A67D-CE76B0DCEF43}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4A81-4098-B57B-25D41596FABF}"/>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{3583AE3A-B346-4593-BA7B-36FC7A747C9A}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4A81-4098-B57B-25D41596FAB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16.7</c:v>
                </c:pt>
                <c:pt idx="1">
                  <c:v>14.7</c:v>
                </c:pt>
                <c:pt idx="2">
                  <c:v>12.9</c:v>
                </c:pt>
                <c:pt idx="3">
                  <c:v>10.3</c:v>
                </c:pt>
                <c:pt idx="4">
                  <c:v>8.1</c:v>
                </c:pt>
              </c:numCache>
            </c:numRef>
          </c:xVal>
          <c:yVal>
            <c:numRef>
              <c:f>公会計指標分析・財政指標組合せ分析表!$K$73:$O$73</c:f>
              <c:numCache>
                <c:formatCode>#,##0.0;"▲ "#,##0.0</c:formatCode>
                <c:ptCount val="5"/>
                <c:pt idx="0">
                  <c:v>62.2</c:v>
                </c:pt>
                <c:pt idx="1">
                  <c:v>41.5</c:v>
                </c:pt>
                <c:pt idx="2">
                  <c:v>37.9</c:v>
                </c:pt>
                <c:pt idx="3">
                  <c:v>42.4</c:v>
                </c:pt>
                <c:pt idx="4">
                  <c:v>11.2</c:v>
                </c:pt>
              </c:numCache>
            </c:numRef>
          </c:yVal>
          <c:smooth val="0"/>
          <c:extLst>
            <c:ext xmlns:c16="http://schemas.microsoft.com/office/drawing/2014/chart" uri="{C3380CC4-5D6E-409C-BE32-E72D297353CC}">
              <c16:uniqueId val="{00000005-4A81-4098-B57B-25D41596FAB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{43D1F88C-1D38-485D-B915-F9078E20B73E}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4A81-4098-B57B-25D41596FABF}"/>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{D1451EF2-EDD8-4B71-AF67-4C11A75FB597}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4A81-4098-B57B-25D41596FABF}"/>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{2FE2506B-6088-48E8-9A54-9E25611FFFA6}</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4A81-4098-B57B-25D41596FABF}"/>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{44757392-F3AA-4DF8-9503-56BCD5767E09}</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4A81-4098-B57B-25D41596FABF}"/>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{0D25E55E-4098-4C45-AD6A-35096E2E2DDF}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4A81-4098-B57B-25D41596FAB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4A81-4098-B57B-25D41596FABF}"/>
            </c:ext>
          </c:extLst>
        </c:ser>
        <c:dLbls>
          <c:showLegendKey val="0"/>
          <c:showVal val="0"/>
          <c:showCatName val="0"/>
          <c:showSerName val="0"/>
          <c:showPercent val="0"/>
          <c:showBubbleSize val="0"/>
        </c:dLbls>
        <c:axId val="94137728"/>
        <c:axId val="94189056"/>
      </c:scatterChart>
      <c:valAx>
        <c:axId val="94137728"/>
        <c:scaling>
          <c:orientation val="minMax"/>
          <c:max val="17.5"/>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189056"/>
        <c:crosses val="autoZero"/>
        <c:crossBetween val="midCat"/>
      </c:valAx>
      <c:valAx>
        <c:axId val="94189056"/>
        <c:scaling>
          <c:orientation val="minMax"/>
          <c:max val="7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137728"/>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過年における大型事業の実施による町債の</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償還が進んでいることから、年々実質公債費</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比率の分子の数値は減少傾向にある。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a:t>
          </a:r>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今後においても、町債の償還が進むことか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ら、数値が大幅に改善されることを見込んで</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いるが、これまでの起債依存型の財政運営を</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見直すなど、適正な財政運営の継続を図って</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いく。</a:t>
          </a:r>
          <a:endParaRPr lang="ja-JP" altLang="ja-JP" sz="13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地方債残高の減少や、充当可能基金の増加に</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より、将来負担比率の分子は、年々減少傾向に</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ある。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　今後も、町債の償還が進むことから、減少傾</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向は継続される見込みではあるものの、起債依</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存型の財政運営を見直すなど、適正な財政運営</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の継続を図っていく。</a:t>
          </a:r>
          <a:endParaRPr lang="ja-JP" altLang="ja-JP" sz="13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北海道愛別町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3,038
3,008
250.13
3,508,310
3,407,608
99,952
2,304,305
3,550,156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北海道愛別町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3,038
3,008
250.13
3,508,310
3,407,608
99,952
2,304,305
3,550,156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北海道愛別町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3,038
3,008
250.13
3,508,310
3,407,608
99,952
2,304,305
3,550,156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北海道愛別町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3,038
3,008
250.13
3,508,310
3,407,608
99,952
2,304,305
3,550,156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人口の減少や全国平均を上回る高齢化率（平成２７年度末：４３．００％）　</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に加え、町内の基幹産業も農業が中心となっており、財政基盤が弱く、全</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国市町村平均を大きく下回っている。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今後においても、行政の効率化をはじめ、地域経済活性化の支援に努</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めるとともに、さらなる行財政の健全化を図る。</a:t>
          </a:r>
          <a:endParaRPr kumimoji="1" lang="en-US" altLang="ja-JP" sz="13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61685</xdr:rowOff>
    </xdr:to>
    <xdr:cxnSp macro="">
      <xdr:nvCxnSpPr>
        <xdr:cNvPr id="69" name="直線コネクタ 68"/>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平成１６年から実施してきた人件費の削減をはじめ、職員の定数削減、</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指定管理制度の導入など、経常経費削減の取り組みについては、これま</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で継続して実施している。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今年度においても、町債の償還が進んだことによる公債費の減少や、</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これまでの取り組みの成果などにより、全国平均を下回る水準を維持して</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今後においても、経常経費削減の取り組みを継続し、財政状況に応じた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計画的な財政運営を行うことで財政構造の弾力性の確保につなげていく。</a:t>
          </a:r>
          <a:endParaRPr lang="ja-JP" altLang="ja-JP" sz="1300"/>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31327</xdr:rowOff>
    </xdr:from>
    <xdr:to>
      <xdr:col>7</xdr:col>
      <xdr:colOff>152400</xdr:colOff>
      <xdr:row>64</xdr:row>
      <xdr:rowOff>79587</xdr:rowOff>
    </xdr:to>
    <xdr:cxnSp macro="">
      <xdr:nvCxnSpPr>
        <xdr:cNvPr id="132" name="直線コネクタ 131"/>
        <xdr:cNvCxnSpPr/>
      </xdr:nvCxnSpPr>
      <xdr:spPr>
        <a:xfrm flipV="1">
          <a:off x="4114800" y="1100412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3175</xdr:rowOff>
    </xdr:from>
    <xdr:to>
      <xdr:col>6</xdr:col>
      <xdr:colOff>0</xdr:colOff>
      <xdr:row>64</xdr:row>
      <xdr:rowOff>79587</xdr:rowOff>
    </xdr:to>
    <xdr:cxnSp macro="">
      <xdr:nvCxnSpPr>
        <xdr:cNvPr id="135" name="直線コネクタ 134"/>
        <xdr:cNvCxnSpPr/>
      </xdr:nvCxnSpPr>
      <xdr:spPr>
        <a:xfrm>
          <a:off x="3225800" y="1097597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94192</xdr:rowOff>
    </xdr:from>
    <xdr:to>
      <xdr:col>4</xdr:col>
      <xdr:colOff>482600</xdr:colOff>
      <xdr:row>64</xdr:row>
      <xdr:rowOff>3175</xdr:rowOff>
    </xdr:to>
    <xdr:cxnSp macro="">
      <xdr:nvCxnSpPr>
        <xdr:cNvPr id="138" name="直線コネクタ 137"/>
        <xdr:cNvCxnSpPr/>
      </xdr:nvCxnSpPr>
      <xdr:spPr>
        <a:xfrm>
          <a:off x="2336800" y="108955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94192</xdr:rowOff>
    </xdr:from>
    <xdr:to>
      <xdr:col>3</xdr:col>
      <xdr:colOff>279400</xdr:colOff>
      <xdr:row>64</xdr:row>
      <xdr:rowOff>27305</xdr:rowOff>
    </xdr:to>
    <xdr:cxnSp macro="">
      <xdr:nvCxnSpPr>
        <xdr:cNvPr id="141" name="直線コネクタ 140"/>
        <xdr:cNvCxnSpPr/>
      </xdr:nvCxnSpPr>
      <xdr:spPr>
        <a:xfrm flipV="1">
          <a:off x="1447800" y="10895542"/>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151977</xdr:rowOff>
    </xdr:from>
    <xdr:to>
      <xdr:col>7</xdr:col>
      <xdr:colOff>203200</xdr:colOff>
      <xdr:row>64</xdr:row>
      <xdr:rowOff>82127</xdr:rowOff>
    </xdr:to>
    <xdr:sp macro="" textlink="">
      <xdr:nvSpPr>
        <xdr:cNvPr id="151" name="円/楕円 150"/>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124054</xdr:rowOff>
    </xdr:from>
    <xdr:ext cx="762000" cy="259045"/>
    <xdr:sp macro="" textlink="">
      <xdr:nvSpPr>
        <xdr:cNvPr id="152"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28787</xdr:rowOff>
    </xdr:from>
    <xdr:to>
      <xdr:col>6</xdr:col>
      <xdr:colOff>50800</xdr:colOff>
      <xdr:row>64</xdr:row>
      <xdr:rowOff>130387</xdr:rowOff>
    </xdr:to>
    <xdr:sp macro="" textlink="">
      <xdr:nvSpPr>
        <xdr:cNvPr id="153" name="円/楕円 152"/>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115164</xdr:rowOff>
    </xdr:from>
    <xdr:ext cx="736600" cy="259045"/>
    <xdr:sp macro="" textlink="">
      <xdr:nvSpPr>
        <xdr:cNvPr id="154" name="テキスト ボックス 153"/>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123825</xdr:rowOff>
    </xdr:from>
    <xdr:to>
      <xdr:col>4</xdr:col>
      <xdr:colOff>533400</xdr:colOff>
      <xdr:row>64</xdr:row>
      <xdr:rowOff>53975</xdr:rowOff>
    </xdr:to>
    <xdr:sp macro="" textlink="">
      <xdr:nvSpPr>
        <xdr:cNvPr id="155" name="円/楕円 154"/>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38752</xdr:rowOff>
    </xdr:from>
    <xdr:ext cx="762000" cy="259045"/>
    <xdr:sp macro="" textlink="">
      <xdr:nvSpPr>
        <xdr:cNvPr id="156" name="テキスト ボックス 155"/>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43392</xdr:rowOff>
    </xdr:from>
    <xdr:to>
      <xdr:col>3</xdr:col>
      <xdr:colOff>330200</xdr:colOff>
      <xdr:row>63</xdr:row>
      <xdr:rowOff>144992</xdr:rowOff>
    </xdr:to>
    <xdr:sp macro="" textlink="">
      <xdr:nvSpPr>
        <xdr:cNvPr id="157" name="円/楕円 156"/>
        <xdr:cNvSpPr/>
      </xdr:nvSpPr>
      <xdr:spPr>
        <a:xfrm>
          <a:off x="2286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129769</xdr:rowOff>
    </xdr:from>
    <xdr:ext cx="762000" cy="259045"/>
    <xdr:sp macro="" textlink="">
      <xdr:nvSpPr>
        <xdr:cNvPr id="158" name="テキスト ボックス 157"/>
        <xdr:cNvSpPr txBox="1"/>
      </xdr:nvSpPr>
      <xdr:spPr>
        <a:xfrm>
          <a:off x="1955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147955</xdr:rowOff>
    </xdr:from>
    <xdr:to>
      <xdr:col>2</xdr:col>
      <xdr:colOff>127000</xdr:colOff>
      <xdr:row>64</xdr:row>
      <xdr:rowOff>78105</xdr:rowOff>
    </xdr:to>
    <xdr:sp macro="" textlink="">
      <xdr:nvSpPr>
        <xdr:cNvPr id="159" name="円/楕円 158"/>
        <xdr:cNvSpPr/>
      </xdr:nvSpPr>
      <xdr:spPr>
        <a:xfrm>
          <a:off x="1397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62882</xdr:rowOff>
    </xdr:from>
    <xdr:ext cx="762000" cy="259045"/>
    <xdr:sp macro="" textlink="">
      <xdr:nvSpPr>
        <xdr:cNvPr id="160" name="テキスト ボックス 159"/>
        <xdr:cNvSpPr txBox="1"/>
      </xdr:nvSpPr>
      <xdr:spPr>
        <a:xfrm>
          <a:off x="1066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[445,620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     </a:t>
          </a:r>
          <a:r>
            <a:rPr kumimoji="1" lang="ja-JP" altLang="ja-JP" sz="1300">
              <a:solidFill>
                <a:schemeClr val="dk1"/>
              </a:solidFill>
              <a:latin typeface="+mn-lt"/>
              <a:ea typeface="+mn-ea"/>
              <a:cs typeface="+mn-cs"/>
            </a:rPr>
            <a:t>職員の定員適正化や物件費等の積極的な抑制により、類似団体平均</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よりも低い水準の数値を継続できている。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今後においても、適切な職員の定員管理や物件費等の抑制により、歳</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出の適正化を図っていく。</a:t>
          </a:r>
          <a:endParaRPr lang="ja-JP" altLang="ja-JP" sz="1300"/>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119078</xdr:rowOff>
    </xdr:from>
    <xdr:to>
      <xdr:col>7</xdr:col>
      <xdr:colOff>152400</xdr:colOff>
      <xdr:row>83</xdr:row>
      <xdr:rowOff>24902</xdr:rowOff>
    </xdr:to>
    <xdr:cxnSp macro="">
      <xdr:nvCxnSpPr>
        <xdr:cNvPr id="196" name="直線コネクタ 195"/>
        <xdr:cNvCxnSpPr/>
      </xdr:nvCxnSpPr>
      <xdr:spPr>
        <a:xfrm>
          <a:off x="4114800" y="14177978"/>
          <a:ext cx="838200" cy="7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76005</xdr:rowOff>
    </xdr:from>
    <xdr:to>
      <xdr:col>6</xdr:col>
      <xdr:colOff>0</xdr:colOff>
      <xdr:row>82</xdr:row>
      <xdr:rowOff>119078</xdr:rowOff>
    </xdr:to>
    <xdr:cxnSp macro="">
      <xdr:nvCxnSpPr>
        <xdr:cNvPr id="199" name="直線コネクタ 198"/>
        <xdr:cNvCxnSpPr/>
      </xdr:nvCxnSpPr>
      <xdr:spPr>
        <a:xfrm>
          <a:off x="3225800" y="14134905"/>
          <a:ext cx="889000" cy="4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68631</xdr:rowOff>
    </xdr:from>
    <xdr:to>
      <xdr:col>4</xdr:col>
      <xdr:colOff>482600</xdr:colOff>
      <xdr:row>82</xdr:row>
      <xdr:rowOff>76005</xdr:rowOff>
    </xdr:to>
    <xdr:cxnSp macro="">
      <xdr:nvCxnSpPr>
        <xdr:cNvPr id="202" name="直線コネクタ 201"/>
        <xdr:cNvCxnSpPr/>
      </xdr:nvCxnSpPr>
      <xdr:spPr>
        <a:xfrm>
          <a:off x="2336800" y="14127531"/>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48368</xdr:rowOff>
    </xdr:from>
    <xdr:to>
      <xdr:col>3</xdr:col>
      <xdr:colOff>279400</xdr:colOff>
      <xdr:row>82</xdr:row>
      <xdr:rowOff>68631</xdr:rowOff>
    </xdr:to>
    <xdr:cxnSp macro="">
      <xdr:nvCxnSpPr>
        <xdr:cNvPr id="205" name="直線コネクタ 204"/>
        <xdr:cNvCxnSpPr/>
      </xdr:nvCxnSpPr>
      <xdr:spPr>
        <a:xfrm>
          <a:off x="1447800" y="14107268"/>
          <a:ext cx="889000" cy="2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145552</xdr:rowOff>
    </xdr:from>
    <xdr:to>
      <xdr:col>7</xdr:col>
      <xdr:colOff>203200</xdr:colOff>
      <xdr:row>83</xdr:row>
      <xdr:rowOff>75702</xdr:rowOff>
    </xdr:to>
    <xdr:sp macro="" textlink="">
      <xdr:nvSpPr>
        <xdr:cNvPr id="215" name="円/楕円 214"/>
        <xdr:cNvSpPr/>
      </xdr:nvSpPr>
      <xdr:spPr>
        <a:xfrm>
          <a:off x="4902200" y="142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117629</xdr:rowOff>
    </xdr:from>
    <xdr:ext cx="762000" cy="259045"/>
    <xdr:sp macro="" textlink="">
      <xdr:nvSpPr>
        <xdr:cNvPr id="216" name="人件費・物件費等の状況該当値テキスト"/>
        <xdr:cNvSpPr txBox="1"/>
      </xdr:nvSpPr>
      <xdr:spPr>
        <a:xfrm>
          <a:off x="5041900" y="14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445,620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68278</xdr:rowOff>
    </xdr:from>
    <xdr:to>
      <xdr:col>6</xdr:col>
      <xdr:colOff>50800</xdr:colOff>
      <xdr:row>82</xdr:row>
      <xdr:rowOff>169878</xdr:rowOff>
    </xdr:to>
    <xdr:sp macro="" textlink="">
      <xdr:nvSpPr>
        <xdr:cNvPr id="217" name="円/楕円 216"/>
        <xdr:cNvSpPr/>
      </xdr:nvSpPr>
      <xdr:spPr>
        <a:xfrm>
          <a:off x="4064000" y="141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8605</xdr:rowOff>
    </xdr:from>
    <xdr:ext cx="736600" cy="259045"/>
    <xdr:sp macro="" textlink="">
      <xdr:nvSpPr>
        <xdr:cNvPr id="218" name="テキスト ボックス 217"/>
        <xdr:cNvSpPr txBox="1"/>
      </xdr:nvSpPr>
      <xdr:spPr>
        <a:xfrm>
          <a:off x="3733800" y="13896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378,369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25205</xdr:rowOff>
    </xdr:from>
    <xdr:to>
      <xdr:col>4</xdr:col>
      <xdr:colOff>533400</xdr:colOff>
      <xdr:row>82</xdr:row>
      <xdr:rowOff>126805</xdr:rowOff>
    </xdr:to>
    <xdr:sp macro="" textlink="">
      <xdr:nvSpPr>
        <xdr:cNvPr id="219" name="円/楕円 218"/>
        <xdr:cNvSpPr/>
      </xdr:nvSpPr>
      <xdr:spPr>
        <a:xfrm>
          <a:off x="3175000" y="140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136982</xdr:rowOff>
    </xdr:from>
    <xdr:ext cx="762000" cy="259045"/>
    <xdr:sp macro="" textlink="">
      <xdr:nvSpPr>
        <xdr:cNvPr id="220" name="テキスト ボックス 219"/>
        <xdr:cNvSpPr txBox="1"/>
      </xdr:nvSpPr>
      <xdr:spPr>
        <a:xfrm>
          <a:off x="2844800" y="138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340,882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17831</xdr:rowOff>
    </xdr:from>
    <xdr:to>
      <xdr:col>3</xdr:col>
      <xdr:colOff>330200</xdr:colOff>
      <xdr:row>82</xdr:row>
      <xdr:rowOff>119431</xdr:rowOff>
    </xdr:to>
    <xdr:sp macro="" textlink="">
      <xdr:nvSpPr>
        <xdr:cNvPr id="221" name="円/楕円 220"/>
        <xdr:cNvSpPr/>
      </xdr:nvSpPr>
      <xdr:spPr>
        <a:xfrm>
          <a:off x="2286000" y="140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129608</xdr:rowOff>
    </xdr:from>
    <xdr:ext cx="762000" cy="259045"/>
    <xdr:sp macro="" textlink="">
      <xdr:nvSpPr>
        <xdr:cNvPr id="222" name="テキスト ボックス 221"/>
        <xdr:cNvSpPr txBox="1"/>
      </xdr:nvSpPr>
      <xdr:spPr>
        <a:xfrm>
          <a:off x="1955800" y="1384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334,466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169018</xdr:rowOff>
    </xdr:from>
    <xdr:to>
      <xdr:col>2</xdr:col>
      <xdr:colOff>127000</xdr:colOff>
      <xdr:row>82</xdr:row>
      <xdr:rowOff>99168</xdr:rowOff>
    </xdr:to>
    <xdr:sp macro="" textlink="">
      <xdr:nvSpPr>
        <xdr:cNvPr id="223" name="円/楕円 222"/>
        <xdr:cNvSpPr/>
      </xdr:nvSpPr>
      <xdr:spPr>
        <a:xfrm>
          <a:off x="1397000" y="1405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109345</xdr:rowOff>
    </xdr:from>
    <xdr:ext cx="762000" cy="259045"/>
    <xdr:sp macro="" textlink="">
      <xdr:nvSpPr>
        <xdr:cNvPr id="224" name="テキスト ボックス 223"/>
        <xdr:cNvSpPr txBox="1"/>
      </xdr:nvSpPr>
      <xdr:spPr>
        <a:xfrm>
          <a:off x="1066800" y="1382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316,830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国家公務員の給与削減の影響から、１００．０を超える水準となってい</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たが、それ以降は全国町村平均とほぼ同水準を保っている。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a:t>
          </a:r>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今後においては、職員の各種手当の削減や見直し、職員の定数管理</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等を積極的に実施することにより、職務・職責に応じた給与構造への転換</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を図るなど、ラスパイレス指数の抑制に努めていく。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86</xdr:row>
      <xdr:rowOff>129752</xdr:rowOff>
    </xdr:to>
    <xdr:cxnSp macro="">
      <xdr:nvCxnSpPr>
        <xdr:cNvPr id="258" name="直線コネクタ 257"/>
        <xdr:cNvCxnSpPr/>
      </xdr:nvCxnSpPr>
      <xdr:spPr>
        <a:xfrm>
          <a:off x="16179800" y="1487043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85513</xdr:rowOff>
    </xdr:from>
    <xdr:to>
      <xdr:col>23</xdr:col>
      <xdr:colOff>406400</xdr:colOff>
      <xdr:row>86</xdr:row>
      <xdr:rowOff>125730</xdr:rowOff>
    </xdr:to>
    <xdr:cxnSp macro="">
      <xdr:nvCxnSpPr>
        <xdr:cNvPr id="261" name="直線コネクタ 260"/>
        <xdr:cNvCxnSpPr/>
      </xdr:nvCxnSpPr>
      <xdr:spPr>
        <a:xfrm>
          <a:off x="15290800" y="148302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85513</xdr:rowOff>
    </xdr:from>
    <xdr:to>
      <xdr:col>22</xdr:col>
      <xdr:colOff>203200</xdr:colOff>
      <xdr:row>88</xdr:row>
      <xdr:rowOff>80434</xdr:rowOff>
    </xdr:to>
    <xdr:cxnSp macro="">
      <xdr:nvCxnSpPr>
        <xdr:cNvPr id="264" name="直線コネクタ 263"/>
        <xdr:cNvCxnSpPr/>
      </xdr:nvCxnSpPr>
      <xdr:spPr>
        <a:xfrm flipV="1">
          <a:off x="14401800" y="14830213"/>
          <a:ext cx="8890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80434</xdr:rowOff>
    </xdr:from>
    <xdr:to>
      <xdr:col>21</xdr:col>
      <xdr:colOff>0</xdr:colOff>
      <xdr:row>88</xdr:row>
      <xdr:rowOff>108586</xdr:rowOff>
    </xdr:to>
    <xdr:cxnSp macro="">
      <xdr:nvCxnSpPr>
        <xdr:cNvPr id="267" name="直線コネクタ 266"/>
        <xdr:cNvCxnSpPr/>
      </xdr:nvCxnSpPr>
      <xdr:spPr>
        <a:xfrm flipV="1">
          <a:off x="13512800" y="1516803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78952</xdr:rowOff>
    </xdr:from>
    <xdr:to>
      <xdr:col>24</xdr:col>
      <xdr:colOff>609600</xdr:colOff>
      <xdr:row>87</xdr:row>
      <xdr:rowOff>9102</xdr:rowOff>
    </xdr:to>
    <xdr:sp macro="" textlink="">
      <xdr:nvSpPr>
        <xdr:cNvPr id="277" name="円/楕円 276"/>
        <xdr:cNvSpPr/>
      </xdr:nvSpPr>
      <xdr:spPr>
        <a:xfrm>
          <a:off x="16967200" y="148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51029</xdr:rowOff>
    </xdr:from>
    <xdr:ext cx="762000" cy="259045"/>
    <xdr:sp macro="" textlink="">
      <xdr:nvSpPr>
        <xdr:cNvPr id="278" name="給与水準   （国との比較）該当値テキスト"/>
        <xdr:cNvSpPr txBox="1"/>
      </xdr:nvSpPr>
      <xdr:spPr>
        <a:xfrm>
          <a:off x="17106900" y="1479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74930</xdr:rowOff>
    </xdr:from>
    <xdr:to>
      <xdr:col>23</xdr:col>
      <xdr:colOff>457200</xdr:colOff>
      <xdr:row>87</xdr:row>
      <xdr:rowOff>5080</xdr:rowOff>
    </xdr:to>
    <xdr:sp macro="" textlink="">
      <xdr:nvSpPr>
        <xdr:cNvPr id="279" name="円/楕円 278"/>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161307</xdr:rowOff>
    </xdr:from>
    <xdr:ext cx="736600" cy="259045"/>
    <xdr:sp macro="" textlink="">
      <xdr:nvSpPr>
        <xdr:cNvPr id="280" name="テキスト ボックス 279"/>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34713</xdr:rowOff>
    </xdr:from>
    <xdr:to>
      <xdr:col>22</xdr:col>
      <xdr:colOff>254000</xdr:colOff>
      <xdr:row>86</xdr:row>
      <xdr:rowOff>136313</xdr:rowOff>
    </xdr:to>
    <xdr:sp macro="" textlink="">
      <xdr:nvSpPr>
        <xdr:cNvPr id="281" name="円/楕円 280"/>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121090</xdr:rowOff>
    </xdr:from>
    <xdr:ext cx="762000" cy="259045"/>
    <xdr:sp macro="" textlink="">
      <xdr:nvSpPr>
        <xdr:cNvPr id="282" name="テキスト ボックス 281"/>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3" name="円/楕円 282"/>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116011</xdr:rowOff>
    </xdr:from>
    <xdr:ext cx="762000" cy="259045"/>
    <xdr:sp macro="" textlink="">
      <xdr:nvSpPr>
        <xdr:cNvPr id="284" name="テキスト ボックス 283"/>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57786</xdr:rowOff>
    </xdr:from>
    <xdr:to>
      <xdr:col>19</xdr:col>
      <xdr:colOff>533400</xdr:colOff>
      <xdr:row>88</xdr:row>
      <xdr:rowOff>159386</xdr:rowOff>
    </xdr:to>
    <xdr:sp macro="" textlink="">
      <xdr:nvSpPr>
        <xdr:cNvPr id="285" name="円/楕円 284"/>
        <xdr:cNvSpPr/>
      </xdr:nvSpPr>
      <xdr:spPr>
        <a:xfrm>
          <a:off x="13462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144163</xdr:rowOff>
    </xdr:from>
    <xdr:ext cx="762000" cy="259045"/>
    <xdr:sp macro="" textlink="">
      <xdr:nvSpPr>
        <xdr:cNvPr id="286" name="テキスト ボックス 285"/>
        <xdr:cNvSpPr txBox="1"/>
      </xdr:nvSpPr>
      <xdr:spPr>
        <a:xfrm>
          <a:off x="13131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これまで、職員定数の適正化の取り組みを進めてきたことにより、類似</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団体平均を下回る水準となっていたが、人口の減少等に伴い逆転現象</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となっている現状となっている。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　今後においては、人口規模に見合った職員の平準化を図るなど、適正</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な定員管理を実施していく。</a:t>
          </a:r>
          <a:endParaRPr lang="ja-JP" altLang="ja-JP" sz="1300"/>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140856</xdr:rowOff>
    </xdr:from>
    <xdr:to>
      <xdr:col>24</xdr:col>
      <xdr:colOff>558800</xdr:colOff>
      <xdr:row>61</xdr:row>
      <xdr:rowOff>168605</xdr:rowOff>
    </xdr:to>
    <xdr:cxnSp macro="">
      <xdr:nvCxnSpPr>
        <xdr:cNvPr id="318" name="直線コネクタ 317"/>
        <xdr:cNvCxnSpPr/>
      </xdr:nvCxnSpPr>
      <xdr:spPr>
        <a:xfrm>
          <a:off x="16179800" y="10599306"/>
          <a:ext cx="8382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116725</xdr:rowOff>
    </xdr:from>
    <xdr:to>
      <xdr:col>23</xdr:col>
      <xdr:colOff>406400</xdr:colOff>
      <xdr:row>61</xdr:row>
      <xdr:rowOff>140856</xdr:rowOff>
    </xdr:to>
    <xdr:cxnSp macro="">
      <xdr:nvCxnSpPr>
        <xdr:cNvPr id="321" name="直線コネクタ 320"/>
        <xdr:cNvCxnSpPr/>
      </xdr:nvCxnSpPr>
      <xdr:spPr>
        <a:xfrm>
          <a:off x="15290800" y="1057517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3" name="テキスト ボックス 322"/>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100559</xdr:rowOff>
    </xdr:from>
    <xdr:to>
      <xdr:col>22</xdr:col>
      <xdr:colOff>203200</xdr:colOff>
      <xdr:row>61</xdr:row>
      <xdr:rowOff>116725</xdr:rowOff>
    </xdr:to>
    <xdr:cxnSp macro="">
      <xdr:nvCxnSpPr>
        <xdr:cNvPr id="324" name="直線コネクタ 323"/>
        <xdr:cNvCxnSpPr/>
      </xdr:nvCxnSpPr>
      <xdr:spPr>
        <a:xfrm>
          <a:off x="14401800" y="10559009"/>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6" name="テキスト ボックス 325"/>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80048</xdr:rowOff>
    </xdr:from>
    <xdr:to>
      <xdr:col>21</xdr:col>
      <xdr:colOff>0</xdr:colOff>
      <xdr:row>61</xdr:row>
      <xdr:rowOff>100559</xdr:rowOff>
    </xdr:to>
    <xdr:cxnSp macro="">
      <xdr:nvCxnSpPr>
        <xdr:cNvPr id="327" name="直線コネクタ 326"/>
        <xdr:cNvCxnSpPr/>
      </xdr:nvCxnSpPr>
      <xdr:spPr>
        <a:xfrm>
          <a:off x="13512800" y="10538498"/>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9" name="テキスト ボックス 328"/>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117805</xdr:rowOff>
    </xdr:from>
    <xdr:to>
      <xdr:col>24</xdr:col>
      <xdr:colOff>609600</xdr:colOff>
      <xdr:row>62</xdr:row>
      <xdr:rowOff>47955</xdr:rowOff>
    </xdr:to>
    <xdr:sp macro="" textlink="">
      <xdr:nvSpPr>
        <xdr:cNvPr id="337" name="円/楕円 336"/>
        <xdr:cNvSpPr/>
      </xdr:nvSpPr>
      <xdr:spPr>
        <a:xfrm>
          <a:off x="16967200" y="105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89882</xdr:rowOff>
    </xdr:from>
    <xdr:ext cx="762000" cy="259045"/>
    <xdr:sp macro="" textlink="">
      <xdr:nvSpPr>
        <xdr:cNvPr id="338" name="定員管理の状況該当値テキスト"/>
        <xdr:cNvSpPr txBox="1"/>
      </xdr:nvSpPr>
      <xdr:spPr>
        <a:xfrm>
          <a:off x="17106900" y="1054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90056</xdr:rowOff>
    </xdr:from>
    <xdr:to>
      <xdr:col>23</xdr:col>
      <xdr:colOff>457200</xdr:colOff>
      <xdr:row>62</xdr:row>
      <xdr:rowOff>20206</xdr:rowOff>
    </xdr:to>
    <xdr:sp macro="" textlink="">
      <xdr:nvSpPr>
        <xdr:cNvPr id="339" name="円/楕円 338"/>
        <xdr:cNvSpPr/>
      </xdr:nvSpPr>
      <xdr:spPr>
        <a:xfrm>
          <a:off x="16129000" y="105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4983</xdr:rowOff>
    </xdr:from>
    <xdr:ext cx="736600" cy="259045"/>
    <xdr:sp macro="" textlink="">
      <xdr:nvSpPr>
        <xdr:cNvPr id="340" name="テキスト ボックス 339"/>
        <xdr:cNvSpPr txBox="1"/>
      </xdr:nvSpPr>
      <xdr:spPr>
        <a:xfrm>
          <a:off x="15798800" y="1063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65925</xdr:rowOff>
    </xdr:from>
    <xdr:to>
      <xdr:col>22</xdr:col>
      <xdr:colOff>254000</xdr:colOff>
      <xdr:row>61</xdr:row>
      <xdr:rowOff>167525</xdr:rowOff>
    </xdr:to>
    <xdr:sp macro="" textlink="">
      <xdr:nvSpPr>
        <xdr:cNvPr id="341" name="円/楕円 340"/>
        <xdr:cNvSpPr/>
      </xdr:nvSpPr>
      <xdr:spPr>
        <a:xfrm>
          <a:off x="15240000" y="1052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152302</xdr:rowOff>
    </xdr:from>
    <xdr:ext cx="762000" cy="259045"/>
    <xdr:sp macro="" textlink="">
      <xdr:nvSpPr>
        <xdr:cNvPr id="342" name="テキスト ボックス 341"/>
        <xdr:cNvSpPr txBox="1"/>
      </xdr:nvSpPr>
      <xdr:spPr>
        <a:xfrm>
          <a:off x="14909800" y="1061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49759</xdr:rowOff>
    </xdr:from>
    <xdr:to>
      <xdr:col>21</xdr:col>
      <xdr:colOff>50800</xdr:colOff>
      <xdr:row>61</xdr:row>
      <xdr:rowOff>151359</xdr:rowOff>
    </xdr:to>
    <xdr:sp macro="" textlink="">
      <xdr:nvSpPr>
        <xdr:cNvPr id="343" name="円/楕円 342"/>
        <xdr:cNvSpPr/>
      </xdr:nvSpPr>
      <xdr:spPr>
        <a:xfrm>
          <a:off x="14351000" y="105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136136</xdr:rowOff>
    </xdr:from>
    <xdr:ext cx="762000" cy="259045"/>
    <xdr:sp macro="" textlink="">
      <xdr:nvSpPr>
        <xdr:cNvPr id="344" name="テキスト ボックス 343"/>
        <xdr:cNvSpPr txBox="1"/>
      </xdr:nvSpPr>
      <xdr:spPr>
        <a:xfrm>
          <a:off x="14020800" y="1059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29248</xdr:rowOff>
    </xdr:from>
    <xdr:to>
      <xdr:col>19</xdr:col>
      <xdr:colOff>533400</xdr:colOff>
      <xdr:row>61</xdr:row>
      <xdr:rowOff>130848</xdr:rowOff>
    </xdr:to>
    <xdr:sp macro="" textlink="">
      <xdr:nvSpPr>
        <xdr:cNvPr id="345" name="円/楕円 344"/>
        <xdr:cNvSpPr/>
      </xdr:nvSpPr>
      <xdr:spPr>
        <a:xfrm>
          <a:off x="13462000" y="104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141025</xdr:rowOff>
    </xdr:from>
    <xdr:ext cx="762000" cy="259045"/>
    <xdr:sp macro="" textlink="">
      <xdr:nvSpPr>
        <xdr:cNvPr id="346" name="テキスト ボックス 345"/>
        <xdr:cNvSpPr txBox="1"/>
      </xdr:nvSpPr>
      <xdr:spPr>
        <a:xfrm>
          <a:off x="13131800" y="1025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これまで、町債の残高が高く、毎年の償還額も大きかったため、全国平</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均や類似団体平均を上回る水準となっている。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今後においては、町債の償還が進むことや標準財政規模の拡大等が</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見込まれ、減少傾向にあると推移している。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a:t>
          </a:r>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今後も、起債依存型の事務事業の見直し等を徹底することにより、実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質公債費比率のさらなる改善を図っていく。</a:t>
          </a:r>
          <a:endParaRPr lang="ja-JP" altLang="ja-JP" sz="1300"/>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105156</xdr:rowOff>
    </xdr:from>
    <xdr:to>
      <xdr:col>24</xdr:col>
      <xdr:colOff>558800</xdr:colOff>
      <xdr:row>42</xdr:row>
      <xdr:rowOff>39878</xdr:rowOff>
    </xdr:to>
    <xdr:cxnSp macro="">
      <xdr:nvCxnSpPr>
        <xdr:cNvPr id="377" name="直線コネクタ 376"/>
        <xdr:cNvCxnSpPr/>
      </xdr:nvCxnSpPr>
      <xdr:spPr>
        <a:xfrm flipV="1">
          <a:off x="16179800" y="713460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39878</xdr:rowOff>
    </xdr:from>
    <xdr:to>
      <xdr:col>23</xdr:col>
      <xdr:colOff>406400</xdr:colOff>
      <xdr:row>42</xdr:row>
      <xdr:rowOff>165354</xdr:rowOff>
    </xdr:to>
    <xdr:cxnSp macro="">
      <xdr:nvCxnSpPr>
        <xdr:cNvPr id="380" name="直線コネクタ 379"/>
        <xdr:cNvCxnSpPr/>
      </xdr:nvCxnSpPr>
      <xdr:spPr>
        <a:xfrm flipV="1">
          <a:off x="15290800" y="724077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165354</xdr:rowOff>
    </xdr:from>
    <xdr:to>
      <xdr:col>22</xdr:col>
      <xdr:colOff>203200</xdr:colOff>
      <xdr:row>43</xdr:row>
      <xdr:rowOff>80772</xdr:rowOff>
    </xdr:to>
    <xdr:cxnSp macro="">
      <xdr:nvCxnSpPr>
        <xdr:cNvPr id="383" name="直線コネクタ 382"/>
        <xdr:cNvCxnSpPr/>
      </xdr:nvCxnSpPr>
      <xdr:spPr>
        <a:xfrm flipV="1">
          <a:off x="14401800" y="73662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80772</xdr:rowOff>
    </xdr:from>
    <xdr:to>
      <xdr:col>21</xdr:col>
      <xdr:colOff>0</xdr:colOff>
      <xdr:row>44</xdr:row>
      <xdr:rowOff>5842</xdr:rowOff>
    </xdr:to>
    <xdr:cxnSp macro="">
      <xdr:nvCxnSpPr>
        <xdr:cNvPr id="386" name="直線コネクタ 385"/>
        <xdr:cNvCxnSpPr/>
      </xdr:nvCxnSpPr>
      <xdr:spPr>
        <a:xfrm flipV="1">
          <a:off x="13512800" y="745312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54356</xdr:rowOff>
    </xdr:from>
    <xdr:to>
      <xdr:col>24</xdr:col>
      <xdr:colOff>609600</xdr:colOff>
      <xdr:row>41</xdr:row>
      <xdr:rowOff>155956</xdr:rowOff>
    </xdr:to>
    <xdr:sp macro="" textlink="">
      <xdr:nvSpPr>
        <xdr:cNvPr id="396" name="円/楕円 395"/>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26433</xdr:rowOff>
    </xdr:from>
    <xdr:ext cx="762000" cy="259045"/>
    <xdr:sp macro="" textlink="">
      <xdr:nvSpPr>
        <xdr:cNvPr id="397" name="公債費負担の状況該当値テキスト"/>
        <xdr:cNvSpPr txBox="1"/>
      </xdr:nvSpPr>
      <xdr:spPr>
        <a:xfrm>
          <a:off x="17106900" y="705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160528</xdr:rowOff>
    </xdr:from>
    <xdr:to>
      <xdr:col>23</xdr:col>
      <xdr:colOff>457200</xdr:colOff>
      <xdr:row>42</xdr:row>
      <xdr:rowOff>90678</xdr:rowOff>
    </xdr:to>
    <xdr:sp macro="" textlink="">
      <xdr:nvSpPr>
        <xdr:cNvPr id="398" name="円/楕円 397"/>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75455</xdr:rowOff>
    </xdr:from>
    <xdr:ext cx="736600" cy="259045"/>
    <xdr:sp macro="" textlink="">
      <xdr:nvSpPr>
        <xdr:cNvPr id="399" name="テキスト ボックス 398"/>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114554</xdr:rowOff>
    </xdr:from>
    <xdr:to>
      <xdr:col>22</xdr:col>
      <xdr:colOff>254000</xdr:colOff>
      <xdr:row>43</xdr:row>
      <xdr:rowOff>44704</xdr:rowOff>
    </xdr:to>
    <xdr:sp macro="" textlink="">
      <xdr:nvSpPr>
        <xdr:cNvPr id="400" name="円/楕円 399"/>
        <xdr:cNvSpPr/>
      </xdr:nvSpPr>
      <xdr:spPr>
        <a:xfrm>
          <a:off x="15240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29481</xdr:rowOff>
    </xdr:from>
    <xdr:ext cx="762000" cy="259045"/>
    <xdr:sp macro="" textlink="">
      <xdr:nvSpPr>
        <xdr:cNvPr id="401" name="テキスト ボックス 400"/>
        <xdr:cNvSpPr txBox="1"/>
      </xdr:nvSpPr>
      <xdr:spPr>
        <a:xfrm>
          <a:off x="14909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29972</xdr:rowOff>
    </xdr:from>
    <xdr:to>
      <xdr:col>21</xdr:col>
      <xdr:colOff>50800</xdr:colOff>
      <xdr:row>43</xdr:row>
      <xdr:rowOff>131572</xdr:rowOff>
    </xdr:to>
    <xdr:sp macro="" textlink="">
      <xdr:nvSpPr>
        <xdr:cNvPr id="402" name="円/楕円 401"/>
        <xdr:cNvSpPr/>
      </xdr:nvSpPr>
      <xdr:spPr>
        <a:xfrm>
          <a:off x="14351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116349</xdr:rowOff>
    </xdr:from>
    <xdr:ext cx="762000" cy="259045"/>
    <xdr:sp macro="" textlink="">
      <xdr:nvSpPr>
        <xdr:cNvPr id="403" name="テキスト ボックス 402"/>
        <xdr:cNvSpPr txBox="1"/>
      </xdr:nvSpPr>
      <xdr:spPr>
        <a:xfrm>
          <a:off x="14020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126492</xdr:rowOff>
    </xdr:from>
    <xdr:to>
      <xdr:col>19</xdr:col>
      <xdr:colOff>533400</xdr:colOff>
      <xdr:row>44</xdr:row>
      <xdr:rowOff>56642</xdr:rowOff>
    </xdr:to>
    <xdr:sp macro="" textlink="">
      <xdr:nvSpPr>
        <xdr:cNvPr id="404" name="円/楕円 403"/>
        <xdr:cNvSpPr/>
      </xdr:nvSpPr>
      <xdr:spPr>
        <a:xfrm>
          <a:off x="13462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41419</xdr:rowOff>
    </xdr:from>
    <xdr:ext cx="762000" cy="259045"/>
    <xdr:sp macro="" textlink="">
      <xdr:nvSpPr>
        <xdr:cNvPr id="405" name="テキスト ボックス 404"/>
        <xdr:cNvSpPr txBox="1"/>
      </xdr:nvSpPr>
      <xdr:spPr>
        <a:xfrm>
          <a:off x="13131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latin typeface="+mn-lt"/>
              <a:ea typeface="+mn-ea"/>
              <a:cs typeface="+mn-cs"/>
            </a:rPr>
            <a:t>    </a:t>
          </a:r>
          <a:r>
            <a:rPr kumimoji="1" lang="ja-JP" altLang="ja-JP" sz="1300">
              <a:solidFill>
                <a:schemeClr val="dk1"/>
              </a:solidFill>
              <a:latin typeface="+mn-lt"/>
              <a:ea typeface="+mn-ea"/>
              <a:cs typeface="+mn-cs"/>
            </a:rPr>
            <a:t>過年に実施してきた大型事業（特別養護老人ホーム建設、中学校改修</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等）の影響による町債残高の関係で、比率としては全国平均を大きく上</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回っている状況であったが、町債の償還が進んだ関係や、基金総額の</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増等により、大幅な改善がなされている。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a:t>
          </a:r>
          <a:r>
            <a:rPr kumimoji="1" lang="en-US" altLang="ja-JP" sz="1300">
              <a:solidFill>
                <a:schemeClr val="dk1"/>
              </a:solidFill>
              <a:latin typeface="+mn-lt"/>
              <a:ea typeface="+mn-ea"/>
              <a:cs typeface="+mn-cs"/>
            </a:rPr>
            <a:t> </a:t>
          </a:r>
          <a:r>
            <a:rPr kumimoji="1" lang="ja-JP" altLang="ja-JP" sz="1300">
              <a:solidFill>
                <a:schemeClr val="dk1"/>
              </a:solidFill>
              <a:latin typeface="+mn-lt"/>
              <a:ea typeface="+mn-ea"/>
              <a:cs typeface="+mn-cs"/>
            </a:rPr>
            <a:t>今後においても、町債の償還が進むことにより、将来負担比率は減少</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傾向にあると推移しており、さらなる計画的な財政運営を徹底することに</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より、一層の改善を図っていく。</a:t>
          </a:r>
          <a:endParaRPr lang="ja-JP" altLang="ja-JP" sz="1300"/>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120509</xdr:rowOff>
    </xdr:from>
    <xdr:to>
      <xdr:col>24</xdr:col>
      <xdr:colOff>558800</xdr:colOff>
      <xdr:row>17</xdr:row>
      <xdr:rowOff>24412</xdr:rowOff>
    </xdr:to>
    <xdr:cxnSp macro="">
      <xdr:nvCxnSpPr>
        <xdr:cNvPr id="439" name="直線コネクタ 438"/>
        <xdr:cNvCxnSpPr/>
      </xdr:nvCxnSpPr>
      <xdr:spPr>
        <a:xfrm flipV="1">
          <a:off x="16179800" y="2520809"/>
          <a:ext cx="838200" cy="4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135537</xdr:rowOff>
    </xdr:from>
    <xdr:to>
      <xdr:col>23</xdr:col>
      <xdr:colOff>406400</xdr:colOff>
      <xdr:row>17</xdr:row>
      <xdr:rowOff>24412</xdr:rowOff>
    </xdr:to>
    <xdr:cxnSp macro="">
      <xdr:nvCxnSpPr>
        <xdr:cNvPr id="442" name="直線コネクタ 441"/>
        <xdr:cNvCxnSpPr/>
      </xdr:nvCxnSpPr>
      <xdr:spPr>
        <a:xfrm>
          <a:off x="15290800" y="287873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135537</xdr:rowOff>
    </xdr:from>
    <xdr:to>
      <xdr:col>22</xdr:col>
      <xdr:colOff>203200</xdr:colOff>
      <xdr:row>17</xdr:row>
      <xdr:rowOff>12347</xdr:rowOff>
    </xdr:to>
    <xdr:cxnSp macro="">
      <xdr:nvCxnSpPr>
        <xdr:cNvPr id="445" name="直線コネクタ 444"/>
        <xdr:cNvCxnSpPr/>
      </xdr:nvCxnSpPr>
      <xdr:spPr>
        <a:xfrm flipV="1">
          <a:off x="14401800" y="287873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12347</xdr:rowOff>
    </xdr:from>
    <xdr:to>
      <xdr:col>21</xdr:col>
      <xdr:colOff>0</xdr:colOff>
      <xdr:row>18</xdr:row>
      <xdr:rowOff>118392</xdr:rowOff>
    </xdr:to>
    <xdr:cxnSp macro="">
      <xdr:nvCxnSpPr>
        <xdr:cNvPr id="448" name="直線コネクタ 447"/>
        <xdr:cNvCxnSpPr/>
      </xdr:nvCxnSpPr>
      <xdr:spPr>
        <a:xfrm flipV="1">
          <a:off x="13512800" y="2926997"/>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1" name="フローチャート :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69709</xdr:rowOff>
    </xdr:from>
    <xdr:to>
      <xdr:col>24</xdr:col>
      <xdr:colOff>609600</xdr:colOff>
      <xdr:row>14</xdr:row>
      <xdr:rowOff>171309</xdr:rowOff>
    </xdr:to>
    <xdr:sp macro="" textlink="">
      <xdr:nvSpPr>
        <xdr:cNvPr id="458" name="円/楕円 457"/>
        <xdr:cNvSpPr/>
      </xdr:nvSpPr>
      <xdr:spPr>
        <a:xfrm>
          <a:off x="16967200" y="24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41786</xdr:rowOff>
    </xdr:from>
    <xdr:ext cx="762000" cy="259045"/>
    <xdr:sp macro="" textlink="">
      <xdr:nvSpPr>
        <xdr:cNvPr id="459" name="将来負担の状況該当値テキスト"/>
        <xdr:cNvSpPr txBox="1"/>
      </xdr:nvSpPr>
      <xdr:spPr>
        <a:xfrm>
          <a:off x="17106900" y="244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145062</xdr:rowOff>
    </xdr:from>
    <xdr:to>
      <xdr:col>23</xdr:col>
      <xdr:colOff>457200</xdr:colOff>
      <xdr:row>17</xdr:row>
      <xdr:rowOff>75212</xdr:rowOff>
    </xdr:to>
    <xdr:sp macro="" textlink="">
      <xdr:nvSpPr>
        <xdr:cNvPr id="460" name="円/楕円 459"/>
        <xdr:cNvSpPr/>
      </xdr:nvSpPr>
      <xdr:spPr>
        <a:xfrm>
          <a:off x="16129000" y="28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59989</xdr:rowOff>
    </xdr:from>
    <xdr:ext cx="736600" cy="259045"/>
    <xdr:sp macro="" textlink="">
      <xdr:nvSpPr>
        <xdr:cNvPr id="461" name="テキスト ボックス 460"/>
        <xdr:cNvSpPr txBox="1"/>
      </xdr:nvSpPr>
      <xdr:spPr>
        <a:xfrm>
          <a:off x="15798800" y="297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84737</xdr:rowOff>
    </xdr:from>
    <xdr:to>
      <xdr:col>22</xdr:col>
      <xdr:colOff>254000</xdr:colOff>
      <xdr:row>17</xdr:row>
      <xdr:rowOff>14887</xdr:rowOff>
    </xdr:to>
    <xdr:sp macro="" textlink="">
      <xdr:nvSpPr>
        <xdr:cNvPr id="462" name="円/楕円 461"/>
        <xdr:cNvSpPr/>
      </xdr:nvSpPr>
      <xdr:spPr>
        <a:xfrm>
          <a:off x="15240000" y="28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171114</xdr:rowOff>
    </xdr:from>
    <xdr:ext cx="762000" cy="259045"/>
    <xdr:sp macro="" textlink="">
      <xdr:nvSpPr>
        <xdr:cNvPr id="463" name="テキスト ボックス 462"/>
        <xdr:cNvSpPr txBox="1"/>
      </xdr:nvSpPr>
      <xdr:spPr>
        <a:xfrm>
          <a:off x="14909800" y="29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132997</xdr:rowOff>
    </xdr:from>
    <xdr:to>
      <xdr:col>21</xdr:col>
      <xdr:colOff>50800</xdr:colOff>
      <xdr:row>17</xdr:row>
      <xdr:rowOff>63147</xdr:rowOff>
    </xdr:to>
    <xdr:sp macro="" textlink="">
      <xdr:nvSpPr>
        <xdr:cNvPr id="464" name="円/楕円 463"/>
        <xdr:cNvSpPr/>
      </xdr:nvSpPr>
      <xdr:spPr>
        <a:xfrm>
          <a:off x="14351000" y="28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47924</xdr:rowOff>
    </xdr:from>
    <xdr:ext cx="762000" cy="259045"/>
    <xdr:sp macro="" textlink="">
      <xdr:nvSpPr>
        <xdr:cNvPr id="465" name="テキスト ボックス 464"/>
        <xdr:cNvSpPr txBox="1"/>
      </xdr:nvSpPr>
      <xdr:spPr>
        <a:xfrm>
          <a:off x="14020800" y="296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67592</xdr:rowOff>
    </xdr:from>
    <xdr:to>
      <xdr:col>19</xdr:col>
      <xdr:colOff>533400</xdr:colOff>
      <xdr:row>18</xdr:row>
      <xdr:rowOff>169192</xdr:rowOff>
    </xdr:to>
    <xdr:sp macro="" textlink="">
      <xdr:nvSpPr>
        <xdr:cNvPr id="466" name="円/楕円 465"/>
        <xdr:cNvSpPr/>
      </xdr:nvSpPr>
      <xdr:spPr>
        <a:xfrm>
          <a:off x="13462000" y="31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153969</xdr:rowOff>
    </xdr:from>
    <xdr:ext cx="762000" cy="259045"/>
    <xdr:sp macro="" textlink="">
      <xdr:nvSpPr>
        <xdr:cNvPr id="467" name="テキスト ボックス 466"/>
        <xdr:cNvSpPr txBox="1"/>
      </xdr:nvSpPr>
      <xdr:spPr>
        <a:xfrm>
          <a:off x="13131800" y="324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北海道愛別町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3,038
3,008
250.13
3,508,310
3,407,608
99,952
2,304,305
3,550,156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これまでの集中改革プラン（アクションプラン）による職員定</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員の適正化や各種手当の見直し、施設管理への指定管理制</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度の導入等により全国平均や類似団体平均に近い水準とな</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今後においても、これらの継続した取り組みを進め、さらな</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るコストの削減を図ってい</a:t>
          </a:r>
          <a:r>
            <a:rPr kumimoji="1" lang="ja-JP" altLang="en-US" sz="1300">
              <a:solidFill>
                <a:schemeClr val="dk1"/>
              </a:solidFill>
              <a:latin typeface="+mn-lt"/>
              <a:ea typeface="+mn-ea"/>
              <a:cs typeface="+mn-cs"/>
            </a:rPr>
            <a:t>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28702</xdr:rowOff>
    </xdr:to>
    <xdr:cxnSp macro="">
      <xdr:nvCxnSpPr>
        <xdr:cNvPr id="64" name="直線コネクタ 63"/>
        <xdr:cNvCxnSpPr/>
      </xdr:nvCxnSpPr>
      <xdr:spPr>
        <a:xfrm>
          <a:off x="3987800" y="63220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72136</xdr:rowOff>
    </xdr:from>
    <xdr:to>
      <xdr:col>5</xdr:col>
      <xdr:colOff>549275</xdr:colOff>
      <xdr:row>36</xdr:row>
      <xdr:rowOff>149860</xdr:rowOff>
    </xdr:to>
    <xdr:cxnSp macro="">
      <xdr:nvCxnSpPr>
        <xdr:cNvPr id="67" name="直線コネクタ 66"/>
        <xdr:cNvCxnSpPr/>
      </xdr:nvCxnSpPr>
      <xdr:spPr>
        <a:xfrm>
          <a:off x="3098800" y="62443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62992</xdr:rowOff>
    </xdr:from>
    <xdr:to>
      <xdr:col>4</xdr:col>
      <xdr:colOff>346075</xdr:colOff>
      <xdr:row>36</xdr:row>
      <xdr:rowOff>72136</xdr:rowOff>
    </xdr:to>
    <xdr:cxnSp macro="">
      <xdr:nvCxnSpPr>
        <xdr:cNvPr id="70" name="直線コネクタ 69"/>
        <xdr:cNvCxnSpPr/>
      </xdr:nvCxnSpPr>
      <xdr:spPr>
        <a:xfrm>
          <a:off x="2209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49276</xdr:rowOff>
    </xdr:from>
    <xdr:to>
      <xdr:col>3</xdr:col>
      <xdr:colOff>142875</xdr:colOff>
      <xdr:row>36</xdr:row>
      <xdr:rowOff>62992</xdr:rowOff>
    </xdr:to>
    <xdr:cxnSp macro="">
      <xdr:nvCxnSpPr>
        <xdr:cNvPr id="73" name="直線コネクタ 72"/>
        <xdr:cNvCxnSpPr/>
      </xdr:nvCxnSpPr>
      <xdr:spPr>
        <a:xfrm>
          <a:off x="1320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149352</xdr:rowOff>
    </xdr:from>
    <xdr:to>
      <xdr:col>7</xdr:col>
      <xdr:colOff>66675</xdr:colOff>
      <xdr:row>37</xdr:row>
      <xdr:rowOff>79502</xdr:rowOff>
    </xdr:to>
    <xdr:sp macro="" textlink="">
      <xdr:nvSpPr>
        <xdr:cNvPr id="83" name="円/楕円 82"/>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121429</xdr:rowOff>
    </xdr:from>
    <xdr:ext cx="762000" cy="259045"/>
    <xdr:sp macro="" textlink="">
      <xdr:nvSpPr>
        <xdr:cNvPr id="84" name="人件費該当値テキスト"/>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5" name="円/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21336</xdr:rowOff>
    </xdr:from>
    <xdr:to>
      <xdr:col>4</xdr:col>
      <xdr:colOff>396875</xdr:colOff>
      <xdr:row>36</xdr:row>
      <xdr:rowOff>122936</xdr:rowOff>
    </xdr:to>
    <xdr:sp macro="" textlink="">
      <xdr:nvSpPr>
        <xdr:cNvPr id="87" name="円/楕円 86"/>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133113</xdr:rowOff>
    </xdr:from>
    <xdr:ext cx="762000" cy="259045"/>
    <xdr:sp macro="" textlink="">
      <xdr:nvSpPr>
        <xdr:cNvPr id="88" name="テキスト ボックス 87"/>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xdr:rowOff>
    </xdr:from>
    <xdr:to>
      <xdr:col>3</xdr:col>
      <xdr:colOff>193675</xdr:colOff>
      <xdr:row>36</xdr:row>
      <xdr:rowOff>113792</xdr:rowOff>
    </xdr:to>
    <xdr:sp macro="" textlink="">
      <xdr:nvSpPr>
        <xdr:cNvPr id="89" name="円/楕円 88"/>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123969</xdr:rowOff>
    </xdr:from>
    <xdr:ext cx="762000" cy="259045"/>
    <xdr:sp macro="" textlink="">
      <xdr:nvSpPr>
        <xdr:cNvPr id="90" name="テキスト ボックス 89"/>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169926</xdr:rowOff>
    </xdr:from>
    <xdr:to>
      <xdr:col>1</xdr:col>
      <xdr:colOff>676275</xdr:colOff>
      <xdr:row>36</xdr:row>
      <xdr:rowOff>100076</xdr:rowOff>
    </xdr:to>
    <xdr:sp macro="" textlink="">
      <xdr:nvSpPr>
        <xdr:cNvPr id="91" name="円/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これまでの集中改革プラン（アクションプラン）に基づく事務事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業の見直しや、民間委託の推進等を実施してきた結果として、</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全国平均や類似団体平均を下回る水準を維持している。</a:t>
          </a:r>
          <a:endParaRPr lang="ja-JP" altLang="ja-JP" sz="1300"/>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96520</xdr:rowOff>
    </xdr:to>
    <xdr:cxnSp macro="">
      <xdr:nvCxnSpPr>
        <xdr:cNvPr id="125" name="直線コネクタ 124"/>
        <xdr:cNvCxnSpPr/>
      </xdr:nvCxnSpPr>
      <xdr:spPr>
        <a:xfrm flipV="1">
          <a:off x="15671800" y="2801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96520</xdr:rowOff>
    </xdr:to>
    <xdr:cxnSp macro="">
      <xdr:nvCxnSpPr>
        <xdr:cNvPr id="128" name="直線コネクタ 127"/>
        <xdr:cNvCxnSpPr/>
      </xdr:nvCxnSpPr>
      <xdr:spPr>
        <a:xfrm>
          <a:off x="14782800" y="2717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15</xdr:row>
      <xdr:rowOff>146050</xdr:rowOff>
    </xdr:to>
    <xdr:cxnSp macro="">
      <xdr:nvCxnSpPr>
        <xdr:cNvPr id="131" name="直線コネクタ 130"/>
        <xdr:cNvCxnSpPr/>
      </xdr:nvCxnSpPr>
      <xdr:spPr>
        <a:xfrm>
          <a:off x="13893800" y="264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54610</xdr:rowOff>
    </xdr:from>
    <xdr:to>
      <xdr:col>20</xdr:col>
      <xdr:colOff>158750</xdr:colOff>
      <xdr:row>15</xdr:row>
      <xdr:rowOff>69850</xdr:rowOff>
    </xdr:to>
    <xdr:cxnSp macro="">
      <xdr:nvCxnSpPr>
        <xdr:cNvPr id="134" name="直線コネクタ 133"/>
        <xdr:cNvCxnSpPr/>
      </xdr:nvCxnSpPr>
      <xdr:spPr>
        <a:xfrm>
          <a:off x="13004800" y="2626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4" name="円/楕円 143"/>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24147</xdr:rowOff>
    </xdr:from>
    <xdr:ext cx="762000" cy="259045"/>
    <xdr:sp macro="" textlink="">
      <xdr:nvSpPr>
        <xdr:cNvPr id="145"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45720</xdr:rowOff>
    </xdr:from>
    <xdr:to>
      <xdr:col>22</xdr:col>
      <xdr:colOff>615950</xdr:colOff>
      <xdr:row>16</xdr:row>
      <xdr:rowOff>147320</xdr:rowOff>
    </xdr:to>
    <xdr:sp macro="" textlink="">
      <xdr:nvSpPr>
        <xdr:cNvPr id="146" name="円/楕円 145"/>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157497</xdr:rowOff>
    </xdr:from>
    <xdr:ext cx="736600" cy="259045"/>
    <xdr:sp macro="" textlink="">
      <xdr:nvSpPr>
        <xdr:cNvPr id="147" name="テキスト ボックス 146"/>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48" name="円/楕円 147"/>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49" name="テキスト ボックス 148"/>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0" name="円/楕円 149"/>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51" name="テキスト ボックス 150"/>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3810</xdr:rowOff>
    </xdr:from>
    <xdr:to>
      <xdr:col>19</xdr:col>
      <xdr:colOff>6350</xdr:colOff>
      <xdr:row>15</xdr:row>
      <xdr:rowOff>105410</xdr:rowOff>
    </xdr:to>
    <xdr:sp macro="" textlink="">
      <xdr:nvSpPr>
        <xdr:cNvPr id="152" name="円/楕円 151"/>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115587</xdr:rowOff>
    </xdr:from>
    <xdr:ext cx="762000" cy="259045"/>
    <xdr:sp macro="" textlink="">
      <xdr:nvSpPr>
        <xdr:cNvPr id="153" name="テキスト ボックス 152"/>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全国平均や類似団体平均の水準を下回ってはいるものの、</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今後想定される少子高齢化による高齢者の増加や、多様な</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住民ニーズに対応するための、子育て支援等の拡充により、</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今後は増加傾向にあると推移している。</a:t>
          </a:r>
          <a:endParaRPr lang="ja-JP" altLang="ja-JP" sz="1300"/>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55</xdr:row>
      <xdr:rowOff>102507</xdr:rowOff>
    </xdr:to>
    <xdr:cxnSp macro="">
      <xdr:nvCxnSpPr>
        <xdr:cNvPr id="187" name="直線コネクタ 186"/>
        <xdr:cNvCxnSpPr/>
      </xdr:nvCxnSpPr>
      <xdr:spPr>
        <a:xfrm>
          <a:off x="3987800" y="93526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159657</xdr:rowOff>
    </xdr:to>
    <xdr:cxnSp macro="">
      <xdr:nvCxnSpPr>
        <xdr:cNvPr id="190" name="直線コネクタ 189"/>
        <xdr:cNvCxnSpPr/>
      </xdr:nvCxnSpPr>
      <xdr:spPr>
        <a:xfrm flipV="1">
          <a:off x="3098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4535</xdr:rowOff>
    </xdr:to>
    <xdr:cxnSp macro="">
      <xdr:nvCxnSpPr>
        <xdr:cNvPr id="193" name="直線コネクタ 192"/>
        <xdr:cNvCxnSpPr/>
      </xdr:nvCxnSpPr>
      <xdr:spPr>
        <a:xfrm flipV="1">
          <a:off x="2209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55</xdr:row>
      <xdr:rowOff>4535</xdr:rowOff>
    </xdr:to>
    <xdr:cxnSp macro="">
      <xdr:nvCxnSpPr>
        <xdr:cNvPr id="196" name="直線コネクタ 195"/>
        <xdr:cNvCxnSpPr/>
      </xdr:nvCxnSpPr>
      <xdr:spPr>
        <a:xfrm>
          <a:off x="1320800" y="9336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6" name="円/楕円 205"/>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23784</xdr:rowOff>
    </xdr:from>
    <xdr:ext cx="762000" cy="259045"/>
    <xdr:sp macro="" textlink="">
      <xdr:nvSpPr>
        <xdr:cNvPr id="207"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08" name="円/楕円 207"/>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09" name="テキスト ボックス 208"/>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0" name="円/楕円 209"/>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1" name="テキスト ボックス 210"/>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2" name="円/楕円 211"/>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213" name="テキスト ボックス 212"/>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4" name="円/楕円 213"/>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5" name="テキスト ボックス 214"/>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全国平均や類似団体平均と同水準を保っているが、これま</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での施設の建設等に伴う起債償還の関係から、上・下水道事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業への繰出金が多額となっており、今後も経営戦略に基づく</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経費の削減や使用料の見直し等により、事業の健全化を図る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とともに、一般会計における負担軽減に努めていく。</a:t>
          </a:r>
          <a:endParaRPr lang="ja-JP" altLang="ja-JP" sz="1300"/>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76708</xdr:rowOff>
    </xdr:from>
    <xdr:to>
      <xdr:col>24</xdr:col>
      <xdr:colOff>31750</xdr:colOff>
      <xdr:row>57</xdr:row>
      <xdr:rowOff>19558</xdr:rowOff>
    </xdr:to>
    <xdr:cxnSp macro="">
      <xdr:nvCxnSpPr>
        <xdr:cNvPr id="245" name="直線コネクタ 244"/>
        <xdr:cNvCxnSpPr/>
      </xdr:nvCxnSpPr>
      <xdr:spPr>
        <a:xfrm>
          <a:off x="15671800" y="967790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76708</xdr:rowOff>
    </xdr:from>
    <xdr:to>
      <xdr:col>22</xdr:col>
      <xdr:colOff>565150</xdr:colOff>
      <xdr:row>56</xdr:row>
      <xdr:rowOff>99568</xdr:rowOff>
    </xdr:to>
    <xdr:cxnSp macro="">
      <xdr:nvCxnSpPr>
        <xdr:cNvPr id="248" name="直線コネクタ 247"/>
        <xdr:cNvCxnSpPr/>
      </xdr:nvCxnSpPr>
      <xdr:spPr>
        <a:xfrm flipV="1">
          <a:off x="14782800" y="9677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156718</xdr:rowOff>
    </xdr:from>
    <xdr:to>
      <xdr:col>21</xdr:col>
      <xdr:colOff>361950</xdr:colOff>
      <xdr:row>56</xdr:row>
      <xdr:rowOff>99568</xdr:rowOff>
    </xdr:to>
    <xdr:cxnSp macro="">
      <xdr:nvCxnSpPr>
        <xdr:cNvPr id="251" name="直線コネクタ 250"/>
        <xdr:cNvCxnSpPr/>
      </xdr:nvCxnSpPr>
      <xdr:spPr>
        <a:xfrm>
          <a:off x="13893800" y="95864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156718</xdr:rowOff>
    </xdr:from>
    <xdr:to>
      <xdr:col>20</xdr:col>
      <xdr:colOff>158750</xdr:colOff>
      <xdr:row>55</xdr:row>
      <xdr:rowOff>165862</xdr:rowOff>
    </xdr:to>
    <xdr:cxnSp macro="">
      <xdr:nvCxnSpPr>
        <xdr:cNvPr id="254" name="直線コネクタ 253"/>
        <xdr:cNvCxnSpPr/>
      </xdr:nvCxnSpPr>
      <xdr:spPr>
        <a:xfrm flipV="1">
          <a:off x="13004800" y="9586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140208</xdr:rowOff>
    </xdr:from>
    <xdr:to>
      <xdr:col>24</xdr:col>
      <xdr:colOff>82550</xdr:colOff>
      <xdr:row>57</xdr:row>
      <xdr:rowOff>70358</xdr:rowOff>
    </xdr:to>
    <xdr:sp macro="" textlink="">
      <xdr:nvSpPr>
        <xdr:cNvPr id="264" name="円/楕円 263"/>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112285</xdr:rowOff>
    </xdr:from>
    <xdr:ext cx="762000" cy="259045"/>
    <xdr:sp macro="" textlink="">
      <xdr:nvSpPr>
        <xdr:cNvPr id="265" name="その他該当値テキスト"/>
        <xdr:cNvSpPr txBox="1"/>
      </xdr:nvSpPr>
      <xdr:spPr>
        <a:xfrm>
          <a:off x="165989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25908</xdr:rowOff>
    </xdr:from>
    <xdr:to>
      <xdr:col>22</xdr:col>
      <xdr:colOff>615950</xdr:colOff>
      <xdr:row>56</xdr:row>
      <xdr:rowOff>127508</xdr:rowOff>
    </xdr:to>
    <xdr:sp macro="" textlink="">
      <xdr:nvSpPr>
        <xdr:cNvPr id="266" name="円/楕円 265"/>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112285</xdr:rowOff>
    </xdr:from>
    <xdr:ext cx="736600" cy="259045"/>
    <xdr:sp macro="" textlink="">
      <xdr:nvSpPr>
        <xdr:cNvPr id="267" name="テキスト ボックス 266"/>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48768</xdr:rowOff>
    </xdr:from>
    <xdr:to>
      <xdr:col>21</xdr:col>
      <xdr:colOff>412750</xdr:colOff>
      <xdr:row>56</xdr:row>
      <xdr:rowOff>150368</xdr:rowOff>
    </xdr:to>
    <xdr:sp macro="" textlink="">
      <xdr:nvSpPr>
        <xdr:cNvPr id="268" name="円/楕円 267"/>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69" name="テキスト ボックス 268"/>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105918</xdr:rowOff>
    </xdr:from>
    <xdr:to>
      <xdr:col>20</xdr:col>
      <xdr:colOff>209550</xdr:colOff>
      <xdr:row>56</xdr:row>
      <xdr:rowOff>36068</xdr:rowOff>
    </xdr:to>
    <xdr:sp macro="" textlink="">
      <xdr:nvSpPr>
        <xdr:cNvPr id="270" name="円/楕円 269"/>
        <xdr:cNvSpPr/>
      </xdr:nvSpPr>
      <xdr:spPr>
        <a:xfrm>
          <a:off x="13843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46245</xdr:rowOff>
    </xdr:from>
    <xdr:ext cx="762000" cy="259045"/>
    <xdr:sp macro="" textlink="">
      <xdr:nvSpPr>
        <xdr:cNvPr id="271" name="テキスト ボックス 270"/>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72" name="円/楕円 271"/>
        <xdr:cNvSpPr/>
      </xdr:nvSpPr>
      <xdr:spPr>
        <a:xfrm>
          <a:off x="12954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73" name="テキスト ボックス 272"/>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全国平均や類似団体平均を大きく上回る水準にあるが、当</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町に所在する塵芥処理業務を実施する一部事務組合への負</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担金が大部分を占めており、これの主な要因については、塵</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芥処理組合施設の建設に伴う、起債償還に係る負担金とな</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今後においては、これに係る起債償還が完了することから、</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減少傾向にあると推移している。</a:t>
          </a:r>
          <a:endParaRPr lang="ja-JP" altLang="ja-JP" sz="1300"/>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99568</xdr:rowOff>
    </xdr:from>
    <xdr:to>
      <xdr:col>24</xdr:col>
      <xdr:colOff>31750</xdr:colOff>
      <xdr:row>38</xdr:row>
      <xdr:rowOff>136144</xdr:rowOff>
    </xdr:to>
    <xdr:cxnSp macro="">
      <xdr:nvCxnSpPr>
        <xdr:cNvPr id="303" name="直線コネクタ 302"/>
        <xdr:cNvCxnSpPr/>
      </xdr:nvCxnSpPr>
      <xdr:spPr>
        <a:xfrm>
          <a:off x="15671800" y="66146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99568</xdr:rowOff>
    </xdr:from>
    <xdr:to>
      <xdr:col>22</xdr:col>
      <xdr:colOff>565150</xdr:colOff>
      <xdr:row>38</xdr:row>
      <xdr:rowOff>117856</xdr:rowOff>
    </xdr:to>
    <xdr:cxnSp macro="">
      <xdr:nvCxnSpPr>
        <xdr:cNvPr id="306" name="直線コネクタ 305"/>
        <xdr:cNvCxnSpPr/>
      </xdr:nvCxnSpPr>
      <xdr:spPr>
        <a:xfrm flipV="1">
          <a:off x="14782800" y="6614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117856</xdr:rowOff>
    </xdr:from>
    <xdr:to>
      <xdr:col>21</xdr:col>
      <xdr:colOff>361950</xdr:colOff>
      <xdr:row>38</xdr:row>
      <xdr:rowOff>168148</xdr:rowOff>
    </xdr:to>
    <xdr:cxnSp macro="">
      <xdr:nvCxnSpPr>
        <xdr:cNvPr id="309" name="直線コネクタ 308"/>
        <xdr:cNvCxnSpPr/>
      </xdr:nvCxnSpPr>
      <xdr:spPr>
        <a:xfrm flipV="1">
          <a:off x="13893800" y="66329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168148</xdr:rowOff>
    </xdr:from>
    <xdr:to>
      <xdr:col>20</xdr:col>
      <xdr:colOff>158750</xdr:colOff>
      <xdr:row>39</xdr:row>
      <xdr:rowOff>124714</xdr:rowOff>
    </xdr:to>
    <xdr:cxnSp macro="">
      <xdr:nvCxnSpPr>
        <xdr:cNvPr id="312" name="直線コネクタ 311"/>
        <xdr:cNvCxnSpPr/>
      </xdr:nvCxnSpPr>
      <xdr:spPr>
        <a:xfrm flipV="1">
          <a:off x="13004800" y="66832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85344</xdr:rowOff>
    </xdr:from>
    <xdr:to>
      <xdr:col>24</xdr:col>
      <xdr:colOff>82550</xdr:colOff>
      <xdr:row>39</xdr:row>
      <xdr:rowOff>15494</xdr:rowOff>
    </xdr:to>
    <xdr:sp macro="" textlink="">
      <xdr:nvSpPr>
        <xdr:cNvPr id="322" name="円/楕円 321"/>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57421</xdr:rowOff>
    </xdr:from>
    <xdr:ext cx="762000" cy="259045"/>
    <xdr:sp macro="" textlink="">
      <xdr:nvSpPr>
        <xdr:cNvPr id="323" name="補助費等該当値テキスト"/>
        <xdr:cNvSpPr txBox="1"/>
      </xdr:nvSpPr>
      <xdr:spPr>
        <a:xfrm>
          <a:off x="16598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48768</xdr:rowOff>
    </xdr:from>
    <xdr:to>
      <xdr:col>22</xdr:col>
      <xdr:colOff>615950</xdr:colOff>
      <xdr:row>38</xdr:row>
      <xdr:rowOff>150368</xdr:rowOff>
    </xdr:to>
    <xdr:sp macro="" textlink="">
      <xdr:nvSpPr>
        <xdr:cNvPr id="324" name="円/楕円 323"/>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135145</xdr:rowOff>
    </xdr:from>
    <xdr:ext cx="736600" cy="259045"/>
    <xdr:sp macro="" textlink="">
      <xdr:nvSpPr>
        <xdr:cNvPr id="325" name="テキスト ボックス 324"/>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67056</xdr:rowOff>
    </xdr:from>
    <xdr:to>
      <xdr:col>21</xdr:col>
      <xdr:colOff>412750</xdr:colOff>
      <xdr:row>38</xdr:row>
      <xdr:rowOff>168656</xdr:rowOff>
    </xdr:to>
    <xdr:sp macro="" textlink="">
      <xdr:nvSpPr>
        <xdr:cNvPr id="326" name="円/楕円 325"/>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153433</xdr:rowOff>
    </xdr:from>
    <xdr:ext cx="762000" cy="259045"/>
    <xdr:sp macro="" textlink="">
      <xdr:nvSpPr>
        <xdr:cNvPr id="327" name="テキスト ボックス 326"/>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117348</xdr:rowOff>
    </xdr:from>
    <xdr:to>
      <xdr:col>20</xdr:col>
      <xdr:colOff>209550</xdr:colOff>
      <xdr:row>39</xdr:row>
      <xdr:rowOff>47498</xdr:rowOff>
    </xdr:to>
    <xdr:sp macro="" textlink="">
      <xdr:nvSpPr>
        <xdr:cNvPr id="328" name="円/楕円 327"/>
        <xdr:cNvSpPr/>
      </xdr:nvSpPr>
      <xdr:spPr>
        <a:xfrm>
          <a:off x="13843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32275</xdr:rowOff>
    </xdr:from>
    <xdr:ext cx="762000" cy="259045"/>
    <xdr:sp macro="" textlink="">
      <xdr:nvSpPr>
        <xdr:cNvPr id="329" name="テキスト ボックス 328"/>
        <xdr:cNvSpPr txBox="1"/>
      </xdr:nvSpPr>
      <xdr:spPr>
        <a:xfrm>
          <a:off x="13512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73914</xdr:rowOff>
    </xdr:from>
    <xdr:to>
      <xdr:col>19</xdr:col>
      <xdr:colOff>6350</xdr:colOff>
      <xdr:row>40</xdr:row>
      <xdr:rowOff>4064</xdr:rowOff>
    </xdr:to>
    <xdr:sp macro="" textlink="">
      <xdr:nvSpPr>
        <xdr:cNvPr id="330" name="円/楕円 329"/>
        <xdr:cNvSpPr/>
      </xdr:nvSpPr>
      <xdr:spPr>
        <a:xfrm>
          <a:off x="12954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160291</xdr:rowOff>
    </xdr:from>
    <xdr:ext cx="762000" cy="259045"/>
    <xdr:sp macro="" textlink="">
      <xdr:nvSpPr>
        <xdr:cNvPr id="331" name="テキスト ボックス 330"/>
        <xdr:cNvSpPr txBox="1"/>
      </xdr:nvSpPr>
      <xdr:spPr>
        <a:xfrm>
          <a:off x="12623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全国平均や類似団体平均の水準は下回ってはいるものの、</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過年において一部事務組合の起こした地方債に充てたと認め</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られる負担金など、公債費と類似した経費を合わせると、人口</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一人当たりの決算額は、類似団体平均を上回っており、公債</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費負担は大きなものとなっている。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今後においては、減少傾向にあると推移しているが、さらな</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る公債費負担の抑制に努めていく。</a:t>
          </a:r>
          <a:endParaRPr lang="ja-JP" altLang="ja-JP" sz="1300"/>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81280</xdr:rowOff>
    </xdr:from>
    <xdr:to>
      <xdr:col>7</xdr:col>
      <xdr:colOff>15875</xdr:colOff>
      <xdr:row>76</xdr:row>
      <xdr:rowOff>146050</xdr:rowOff>
    </xdr:to>
    <xdr:cxnSp macro="">
      <xdr:nvCxnSpPr>
        <xdr:cNvPr id="363" name="直線コネクタ 362"/>
        <xdr:cNvCxnSpPr/>
      </xdr:nvCxnSpPr>
      <xdr:spPr>
        <a:xfrm flipV="1">
          <a:off x="3987800" y="1294003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146050</xdr:rowOff>
    </xdr:from>
    <xdr:to>
      <xdr:col>5</xdr:col>
      <xdr:colOff>549275</xdr:colOff>
      <xdr:row>76</xdr:row>
      <xdr:rowOff>149861</xdr:rowOff>
    </xdr:to>
    <xdr:cxnSp macro="">
      <xdr:nvCxnSpPr>
        <xdr:cNvPr id="366" name="直線コネクタ 365"/>
        <xdr:cNvCxnSpPr/>
      </xdr:nvCxnSpPr>
      <xdr:spPr>
        <a:xfrm flipV="1">
          <a:off x="3098800" y="13176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76</xdr:row>
      <xdr:rowOff>168911</xdr:rowOff>
    </xdr:to>
    <xdr:cxnSp macro="">
      <xdr:nvCxnSpPr>
        <xdr:cNvPr id="369" name="直線コネクタ 368"/>
        <xdr:cNvCxnSpPr/>
      </xdr:nvCxnSpPr>
      <xdr:spPr>
        <a:xfrm flipV="1">
          <a:off x="2209800" y="131800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24130</xdr:rowOff>
    </xdr:to>
    <xdr:cxnSp macro="">
      <xdr:nvCxnSpPr>
        <xdr:cNvPr id="372" name="直線コネクタ 371"/>
        <xdr:cNvCxnSpPr/>
      </xdr:nvCxnSpPr>
      <xdr:spPr>
        <a:xfrm flipV="1">
          <a:off x="1320800" y="131991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30480</xdr:rowOff>
    </xdr:from>
    <xdr:to>
      <xdr:col>7</xdr:col>
      <xdr:colOff>66675</xdr:colOff>
      <xdr:row>75</xdr:row>
      <xdr:rowOff>132080</xdr:rowOff>
    </xdr:to>
    <xdr:sp macro="" textlink="">
      <xdr:nvSpPr>
        <xdr:cNvPr id="382" name="円/楕円 381"/>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47007</xdr:rowOff>
    </xdr:from>
    <xdr:ext cx="762000" cy="259045"/>
    <xdr:sp macro="" textlink="">
      <xdr:nvSpPr>
        <xdr:cNvPr id="383" name="公債費該当値テキスト"/>
        <xdr:cNvSpPr txBox="1"/>
      </xdr:nvSpPr>
      <xdr:spPr>
        <a:xfrm>
          <a:off x="4914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95250</xdr:rowOff>
    </xdr:from>
    <xdr:to>
      <xdr:col>5</xdr:col>
      <xdr:colOff>600075</xdr:colOff>
      <xdr:row>77</xdr:row>
      <xdr:rowOff>25400</xdr:rowOff>
    </xdr:to>
    <xdr:sp macro="" textlink="">
      <xdr:nvSpPr>
        <xdr:cNvPr id="384" name="円/楕円 383"/>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85" name="テキスト ボックス 384"/>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86" name="円/楕円 385"/>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87" name="テキスト ボックス 386"/>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118111</xdr:rowOff>
    </xdr:from>
    <xdr:to>
      <xdr:col>3</xdr:col>
      <xdr:colOff>193675</xdr:colOff>
      <xdr:row>77</xdr:row>
      <xdr:rowOff>48261</xdr:rowOff>
    </xdr:to>
    <xdr:sp macro="" textlink="">
      <xdr:nvSpPr>
        <xdr:cNvPr id="388" name="円/楕円 387"/>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89" name="テキスト ボックス 38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0" name="円/楕円 389"/>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91" name="テキスト ボックス 39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公債費以外では、類似団体平均を上回る水準となっている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が、これは、町道の除排雪等に要する維持補修費が大きな要</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因となっている。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民間委託等により経費の削減に努めているが、今後もさら</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なる業務の適正化を図りながら、より一層の負担軽減に努め</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ていく。</a:t>
          </a:r>
          <a:endParaRPr lang="ja-JP" altLang="ja-JP" sz="1300"/>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66039</xdr:rowOff>
    </xdr:from>
    <xdr:to>
      <xdr:col>24</xdr:col>
      <xdr:colOff>31750</xdr:colOff>
      <xdr:row>80</xdr:row>
      <xdr:rowOff>85089</xdr:rowOff>
    </xdr:to>
    <xdr:cxnSp macro="">
      <xdr:nvCxnSpPr>
        <xdr:cNvPr id="424" name="直線コネクタ 423"/>
        <xdr:cNvCxnSpPr/>
      </xdr:nvCxnSpPr>
      <xdr:spPr>
        <a:xfrm>
          <a:off x="15671800" y="13610589"/>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161289</xdr:rowOff>
    </xdr:from>
    <xdr:to>
      <xdr:col>22</xdr:col>
      <xdr:colOff>565150</xdr:colOff>
      <xdr:row>79</xdr:row>
      <xdr:rowOff>66039</xdr:rowOff>
    </xdr:to>
    <xdr:cxnSp macro="">
      <xdr:nvCxnSpPr>
        <xdr:cNvPr id="427" name="直線コネクタ 426"/>
        <xdr:cNvCxnSpPr/>
      </xdr:nvCxnSpPr>
      <xdr:spPr>
        <a:xfrm>
          <a:off x="14782800" y="135343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66039</xdr:rowOff>
    </xdr:from>
    <xdr:to>
      <xdr:col>21</xdr:col>
      <xdr:colOff>361950</xdr:colOff>
      <xdr:row>78</xdr:row>
      <xdr:rowOff>161289</xdr:rowOff>
    </xdr:to>
    <xdr:cxnSp macro="">
      <xdr:nvCxnSpPr>
        <xdr:cNvPr id="430" name="直線コネクタ 429"/>
        <xdr:cNvCxnSpPr/>
      </xdr:nvCxnSpPr>
      <xdr:spPr>
        <a:xfrm>
          <a:off x="13893800" y="134391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66039</xdr:rowOff>
    </xdr:from>
    <xdr:to>
      <xdr:col>20</xdr:col>
      <xdr:colOff>158750</xdr:colOff>
      <xdr:row>78</xdr:row>
      <xdr:rowOff>138430</xdr:rowOff>
    </xdr:to>
    <xdr:cxnSp macro="">
      <xdr:nvCxnSpPr>
        <xdr:cNvPr id="433" name="直線コネクタ 432"/>
        <xdr:cNvCxnSpPr/>
      </xdr:nvCxnSpPr>
      <xdr:spPr>
        <a:xfrm flipV="1">
          <a:off x="13004800" y="134391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34289</xdr:rowOff>
    </xdr:from>
    <xdr:to>
      <xdr:col>24</xdr:col>
      <xdr:colOff>82550</xdr:colOff>
      <xdr:row>80</xdr:row>
      <xdr:rowOff>135889</xdr:rowOff>
    </xdr:to>
    <xdr:sp macro="" textlink="">
      <xdr:nvSpPr>
        <xdr:cNvPr id="443" name="円/楕円 442"/>
        <xdr:cNvSpPr/>
      </xdr:nvSpPr>
      <xdr:spPr>
        <a:xfrm>
          <a:off x="164592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6366</xdr:rowOff>
    </xdr:from>
    <xdr:ext cx="762000" cy="259045"/>
    <xdr:sp macro="" textlink="">
      <xdr:nvSpPr>
        <xdr:cNvPr id="444" name="公債費以外該当値テキスト"/>
        <xdr:cNvSpPr txBox="1"/>
      </xdr:nvSpPr>
      <xdr:spPr>
        <a:xfrm>
          <a:off x="165989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15239</xdr:rowOff>
    </xdr:from>
    <xdr:to>
      <xdr:col>22</xdr:col>
      <xdr:colOff>615950</xdr:colOff>
      <xdr:row>79</xdr:row>
      <xdr:rowOff>116839</xdr:rowOff>
    </xdr:to>
    <xdr:sp macro="" textlink="">
      <xdr:nvSpPr>
        <xdr:cNvPr id="445" name="円/楕円 444"/>
        <xdr:cNvSpPr/>
      </xdr:nvSpPr>
      <xdr:spPr>
        <a:xfrm>
          <a:off x="15621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101616</xdr:rowOff>
    </xdr:from>
    <xdr:ext cx="736600" cy="259045"/>
    <xdr:sp macro="" textlink="">
      <xdr:nvSpPr>
        <xdr:cNvPr id="446" name="テキスト ボックス 445"/>
        <xdr:cNvSpPr txBox="1"/>
      </xdr:nvSpPr>
      <xdr:spPr>
        <a:xfrm>
          <a:off x="15290800" y="1364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110489</xdr:rowOff>
    </xdr:from>
    <xdr:to>
      <xdr:col>21</xdr:col>
      <xdr:colOff>412750</xdr:colOff>
      <xdr:row>79</xdr:row>
      <xdr:rowOff>40639</xdr:rowOff>
    </xdr:to>
    <xdr:sp macro="" textlink="">
      <xdr:nvSpPr>
        <xdr:cNvPr id="447" name="円/楕円 446"/>
        <xdr:cNvSpPr/>
      </xdr:nvSpPr>
      <xdr:spPr>
        <a:xfrm>
          <a:off x="14732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25416</xdr:rowOff>
    </xdr:from>
    <xdr:ext cx="762000" cy="259045"/>
    <xdr:sp macro="" textlink="">
      <xdr:nvSpPr>
        <xdr:cNvPr id="448" name="テキスト ボックス 447"/>
        <xdr:cNvSpPr txBox="1"/>
      </xdr:nvSpPr>
      <xdr:spPr>
        <a:xfrm>
          <a:off x="14401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15239</xdr:rowOff>
    </xdr:from>
    <xdr:to>
      <xdr:col>20</xdr:col>
      <xdr:colOff>209550</xdr:colOff>
      <xdr:row>78</xdr:row>
      <xdr:rowOff>116839</xdr:rowOff>
    </xdr:to>
    <xdr:sp macro="" textlink="">
      <xdr:nvSpPr>
        <xdr:cNvPr id="449" name="円/楕円 448"/>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101616</xdr:rowOff>
    </xdr:from>
    <xdr:ext cx="762000" cy="259045"/>
    <xdr:sp macro="" textlink="">
      <xdr:nvSpPr>
        <xdr:cNvPr id="450" name="テキスト ボックス 449"/>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87630</xdr:rowOff>
    </xdr:from>
    <xdr:to>
      <xdr:col>19</xdr:col>
      <xdr:colOff>6350</xdr:colOff>
      <xdr:row>79</xdr:row>
      <xdr:rowOff>17780</xdr:rowOff>
    </xdr:to>
    <xdr:sp macro="" textlink="">
      <xdr:nvSpPr>
        <xdr:cNvPr id="451" name="円/楕円 450"/>
        <xdr:cNvSpPr/>
      </xdr:nvSpPr>
      <xdr:spPr>
        <a:xfrm>
          <a:off x="12954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2557</xdr:rowOff>
    </xdr:from>
    <xdr:ext cx="762000" cy="259045"/>
    <xdr:sp macro="" textlink="">
      <xdr:nvSpPr>
        <xdr:cNvPr id="452" name="テキスト ボックス 451"/>
        <xdr:cNvSpPr txBox="1"/>
      </xdr:nvSpPr>
      <xdr:spPr>
        <a:xfrm>
          <a:off x="12623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北海道愛別町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108074</xdr:rowOff>
    </xdr:from>
    <xdr:to>
      <xdr:col>4</xdr:col>
      <xdr:colOff>1117600</xdr:colOff>
      <xdr:row>17</xdr:row>
      <xdr:rowOff>130056</xdr:rowOff>
    </xdr:to>
    <xdr:cxnSp macro="">
      <xdr:nvCxnSpPr>
        <xdr:cNvPr id="49" name="直線コネクタ 48"/>
        <xdr:cNvCxnSpPr/>
      </xdr:nvCxnSpPr>
      <xdr:spPr bwMode="auto">
        <a:xfrm flipV="1">
          <a:off x="5003800" y="3070349"/>
          <a:ext cx="647700" cy="21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92851</xdr:rowOff>
    </xdr:from>
    <xdr:ext cx="762000" cy="259045"/>
    <xdr:sp macro="" textlink="">
      <xdr:nvSpPr>
        <xdr:cNvPr id="50" name="人口1人当たり決算額の推移平均値テキスト130"/>
        <xdr:cNvSpPr txBox="1"/>
      </xdr:nvSpPr>
      <xdr:spPr>
        <a:xfrm>
          <a:off x="5740400" y="30551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130056</xdr:rowOff>
    </xdr:from>
    <xdr:to>
      <xdr:col>4</xdr:col>
      <xdr:colOff>469900</xdr:colOff>
      <xdr:row>17</xdr:row>
      <xdr:rowOff>165565</xdr:rowOff>
    </xdr:to>
    <xdr:cxnSp macro="">
      <xdr:nvCxnSpPr>
        <xdr:cNvPr id="52" name="直線コネクタ 51"/>
        <xdr:cNvCxnSpPr/>
      </xdr:nvCxnSpPr>
      <xdr:spPr bwMode="auto">
        <a:xfrm flipV="1">
          <a:off x="4305300" y="3092331"/>
          <a:ext cx="698500" cy="35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165565</xdr:rowOff>
    </xdr:from>
    <xdr:to>
      <xdr:col>3</xdr:col>
      <xdr:colOff>904875</xdr:colOff>
      <xdr:row>18</xdr:row>
      <xdr:rowOff>3985</xdr:rowOff>
    </xdr:to>
    <xdr:cxnSp macro="">
      <xdr:nvCxnSpPr>
        <xdr:cNvPr id="55" name="直線コネクタ 54"/>
        <xdr:cNvCxnSpPr/>
      </xdr:nvCxnSpPr>
      <xdr:spPr bwMode="auto">
        <a:xfrm flipV="1">
          <a:off x="3606800" y="3127840"/>
          <a:ext cx="698500" cy="9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3985</xdr:rowOff>
    </xdr:from>
    <xdr:to>
      <xdr:col>3</xdr:col>
      <xdr:colOff>206375</xdr:colOff>
      <xdr:row>18</xdr:row>
      <xdr:rowOff>21930</xdr:rowOff>
    </xdr:to>
    <xdr:cxnSp macro="">
      <xdr:nvCxnSpPr>
        <xdr:cNvPr id="58" name="直線コネクタ 57"/>
        <xdr:cNvCxnSpPr/>
      </xdr:nvCxnSpPr>
      <xdr:spPr bwMode="auto">
        <a:xfrm flipV="1">
          <a:off x="2908300" y="3137710"/>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57274</xdr:rowOff>
    </xdr:from>
    <xdr:to>
      <xdr:col>5</xdr:col>
      <xdr:colOff>34925</xdr:colOff>
      <xdr:row>17</xdr:row>
      <xdr:rowOff>158874</xdr:rowOff>
    </xdr:to>
    <xdr:sp macro="" textlink="">
      <xdr:nvSpPr>
        <xdr:cNvPr id="68" name="円/楕円 67"/>
        <xdr:cNvSpPr/>
      </xdr:nvSpPr>
      <xdr:spPr bwMode="auto">
        <a:xfrm>
          <a:off x="5600700" y="3019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73801</xdr:rowOff>
    </xdr:from>
    <xdr:ext cx="762000" cy="259045"/>
    <xdr:sp macro="" textlink="">
      <xdr:nvSpPr>
        <xdr:cNvPr id="69" name="人口1人当たり決算額の推移該当値テキスト130"/>
        <xdr:cNvSpPr txBox="1"/>
      </xdr:nvSpPr>
      <xdr:spPr>
        <a:xfrm>
          <a:off x="5740400" y="28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254,935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79256</xdr:rowOff>
    </xdr:from>
    <xdr:to>
      <xdr:col>4</xdr:col>
      <xdr:colOff>520700</xdr:colOff>
      <xdr:row>18</xdr:row>
      <xdr:rowOff>9406</xdr:rowOff>
    </xdr:to>
    <xdr:sp macro="" textlink="">
      <xdr:nvSpPr>
        <xdr:cNvPr id="70" name="円/楕円 69"/>
        <xdr:cNvSpPr/>
      </xdr:nvSpPr>
      <xdr:spPr bwMode="auto">
        <a:xfrm>
          <a:off x="4953000" y="304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19583</xdr:rowOff>
    </xdr:from>
    <xdr:ext cx="736600" cy="259045"/>
    <xdr:sp macro="" textlink="">
      <xdr:nvSpPr>
        <xdr:cNvPr id="71" name="テキスト ボックス 70"/>
        <xdr:cNvSpPr txBox="1"/>
      </xdr:nvSpPr>
      <xdr:spPr>
        <a:xfrm>
          <a:off x="4622800" y="281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243,396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114765</xdr:rowOff>
    </xdr:from>
    <xdr:to>
      <xdr:col>3</xdr:col>
      <xdr:colOff>955675</xdr:colOff>
      <xdr:row>18</xdr:row>
      <xdr:rowOff>44915</xdr:rowOff>
    </xdr:to>
    <xdr:sp macro="" textlink="">
      <xdr:nvSpPr>
        <xdr:cNvPr id="72" name="円/楕円 71"/>
        <xdr:cNvSpPr/>
      </xdr:nvSpPr>
      <xdr:spPr bwMode="auto">
        <a:xfrm>
          <a:off x="4254500" y="307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55092</xdr:rowOff>
    </xdr:from>
    <xdr:ext cx="762000" cy="259045"/>
    <xdr:sp macro="" textlink="">
      <xdr:nvSpPr>
        <xdr:cNvPr id="73" name="テキスト ボックス 72"/>
        <xdr:cNvSpPr txBox="1"/>
      </xdr:nvSpPr>
      <xdr:spPr>
        <a:xfrm>
          <a:off x="3924300" y="284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224,756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124635</xdr:rowOff>
    </xdr:from>
    <xdr:to>
      <xdr:col>3</xdr:col>
      <xdr:colOff>257175</xdr:colOff>
      <xdr:row>18</xdr:row>
      <xdr:rowOff>54785</xdr:rowOff>
    </xdr:to>
    <xdr:sp macro="" textlink="">
      <xdr:nvSpPr>
        <xdr:cNvPr id="74" name="円/楕円 73"/>
        <xdr:cNvSpPr/>
      </xdr:nvSpPr>
      <xdr:spPr bwMode="auto">
        <a:xfrm>
          <a:off x="3556000" y="3086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64962</xdr:rowOff>
    </xdr:from>
    <xdr:ext cx="762000" cy="259045"/>
    <xdr:sp macro="" textlink="">
      <xdr:nvSpPr>
        <xdr:cNvPr id="75" name="テキスト ボックス 74"/>
        <xdr:cNvSpPr txBox="1"/>
      </xdr:nvSpPr>
      <xdr:spPr>
        <a:xfrm>
          <a:off x="3225800" y="285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219,575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142580</xdr:rowOff>
    </xdr:from>
    <xdr:to>
      <xdr:col>2</xdr:col>
      <xdr:colOff>692150</xdr:colOff>
      <xdr:row>18</xdr:row>
      <xdr:rowOff>72730</xdr:rowOff>
    </xdr:to>
    <xdr:sp macro="" textlink="">
      <xdr:nvSpPr>
        <xdr:cNvPr id="76" name="円/楕円 75"/>
        <xdr:cNvSpPr/>
      </xdr:nvSpPr>
      <xdr:spPr bwMode="auto">
        <a:xfrm>
          <a:off x="2857500" y="310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57507</xdr:rowOff>
    </xdr:from>
    <xdr:ext cx="762000" cy="259045"/>
    <xdr:sp macro="" textlink="">
      <xdr:nvSpPr>
        <xdr:cNvPr id="77" name="テキスト ボックス 76"/>
        <xdr:cNvSpPr txBox="1"/>
      </xdr:nvSpPr>
      <xdr:spPr>
        <a:xfrm>
          <a:off x="2527300" y="319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210,155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178968</xdr:rowOff>
    </xdr:from>
    <xdr:to>
      <xdr:col>4</xdr:col>
      <xdr:colOff>1117600</xdr:colOff>
      <xdr:row>35</xdr:row>
      <xdr:rowOff>285404</xdr:rowOff>
    </xdr:to>
    <xdr:cxnSp macro="">
      <xdr:nvCxnSpPr>
        <xdr:cNvPr id="110" name="直線コネクタ 109"/>
        <xdr:cNvCxnSpPr/>
      </xdr:nvCxnSpPr>
      <xdr:spPr bwMode="auto">
        <a:xfrm>
          <a:off x="5003800" y="6789318"/>
          <a:ext cx="647700" cy="106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33389</xdr:rowOff>
    </xdr:from>
    <xdr:to>
      <xdr:col>4</xdr:col>
      <xdr:colOff>469900</xdr:colOff>
      <xdr:row>35</xdr:row>
      <xdr:rowOff>178968</xdr:rowOff>
    </xdr:to>
    <xdr:cxnSp macro="">
      <xdr:nvCxnSpPr>
        <xdr:cNvPr id="113" name="直線コネクタ 112"/>
        <xdr:cNvCxnSpPr/>
      </xdr:nvCxnSpPr>
      <xdr:spPr bwMode="auto">
        <a:xfrm>
          <a:off x="4305300" y="6643739"/>
          <a:ext cx="698500" cy="145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305384</xdr:rowOff>
    </xdr:from>
    <xdr:to>
      <xdr:col>3</xdr:col>
      <xdr:colOff>904875</xdr:colOff>
      <xdr:row>35</xdr:row>
      <xdr:rowOff>33389</xdr:rowOff>
    </xdr:to>
    <xdr:cxnSp macro="">
      <xdr:nvCxnSpPr>
        <xdr:cNvPr id="116" name="直線コネクタ 115"/>
        <xdr:cNvCxnSpPr/>
      </xdr:nvCxnSpPr>
      <xdr:spPr bwMode="auto">
        <a:xfrm>
          <a:off x="3606800" y="6572834"/>
          <a:ext cx="698500" cy="70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181666</xdr:rowOff>
    </xdr:from>
    <xdr:to>
      <xdr:col>3</xdr:col>
      <xdr:colOff>206375</xdr:colOff>
      <xdr:row>34</xdr:row>
      <xdr:rowOff>305384</xdr:rowOff>
    </xdr:to>
    <xdr:cxnSp macro="">
      <xdr:nvCxnSpPr>
        <xdr:cNvPr id="119" name="直線コネクタ 118"/>
        <xdr:cNvCxnSpPr/>
      </xdr:nvCxnSpPr>
      <xdr:spPr bwMode="auto">
        <a:xfrm>
          <a:off x="2908300" y="6449116"/>
          <a:ext cx="698500" cy="123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234604</xdr:rowOff>
    </xdr:from>
    <xdr:to>
      <xdr:col>5</xdr:col>
      <xdr:colOff>34925</xdr:colOff>
      <xdr:row>35</xdr:row>
      <xdr:rowOff>336204</xdr:rowOff>
    </xdr:to>
    <xdr:sp macro="" textlink="">
      <xdr:nvSpPr>
        <xdr:cNvPr id="129" name="円/楕円 128"/>
        <xdr:cNvSpPr/>
      </xdr:nvSpPr>
      <xdr:spPr bwMode="auto">
        <a:xfrm>
          <a:off x="5600700" y="6844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206681</xdr:rowOff>
    </xdr:from>
    <xdr:ext cx="762000" cy="259045"/>
    <xdr:sp macro="" textlink="">
      <xdr:nvSpPr>
        <xdr:cNvPr id="130" name="人口1人当たり決算額の推移該当値テキスト445"/>
        <xdr:cNvSpPr txBox="1"/>
      </xdr:nvSpPr>
      <xdr:spPr>
        <a:xfrm>
          <a:off x="5740400" y="68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36,712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128168</xdr:rowOff>
    </xdr:from>
    <xdr:to>
      <xdr:col>4</xdr:col>
      <xdr:colOff>520700</xdr:colOff>
      <xdr:row>35</xdr:row>
      <xdr:rowOff>229768</xdr:rowOff>
    </xdr:to>
    <xdr:sp macro="" textlink="">
      <xdr:nvSpPr>
        <xdr:cNvPr id="131" name="円/楕円 130"/>
        <xdr:cNvSpPr/>
      </xdr:nvSpPr>
      <xdr:spPr bwMode="auto">
        <a:xfrm>
          <a:off x="4953000" y="6738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239945</xdr:rowOff>
    </xdr:from>
    <xdr:ext cx="736600" cy="259045"/>
    <xdr:sp macro="" textlink="">
      <xdr:nvSpPr>
        <xdr:cNvPr id="132" name="テキスト ボックス 131"/>
        <xdr:cNvSpPr txBox="1"/>
      </xdr:nvSpPr>
      <xdr:spPr>
        <a:xfrm>
          <a:off x="4622800" y="6507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50,680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325489</xdr:rowOff>
    </xdr:from>
    <xdr:to>
      <xdr:col>3</xdr:col>
      <xdr:colOff>955675</xdr:colOff>
      <xdr:row>35</xdr:row>
      <xdr:rowOff>84189</xdr:rowOff>
    </xdr:to>
    <xdr:sp macro="" textlink="">
      <xdr:nvSpPr>
        <xdr:cNvPr id="133" name="円/楕円 132"/>
        <xdr:cNvSpPr/>
      </xdr:nvSpPr>
      <xdr:spPr bwMode="auto">
        <a:xfrm>
          <a:off x="4254500" y="659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94365</xdr:rowOff>
    </xdr:from>
    <xdr:ext cx="762000" cy="259045"/>
    <xdr:sp macro="" textlink="">
      <xdr:nvSpPr>
        <xdr:cNvPr id="134" name="テキスト ボックス 133"/>
        <xdr:cNvSpPr txBox="1"/>
      </xdr:nvSpPr>
      <xdr:spPr>
        <a:xfrm>
          <a:off x="3924300" y="636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69,785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254584</xdr:rowOff>
    </xdr:from>
    <xdr:to>
      <xdr:col>3</xdr:col>
      <xdr:colOff>257175</xdr:colOff>
      <xdr:row>35</xdr:row>
      <xdr:rowOff>13284</xdr:rowOff>
    </xdr:to>
    <xdr:sp macro="" textlink="">
      <xdr:nvSpPr>
        <xdr:cNvPr id="135" name="円/楕円 134"/>
        <xdr:cNvSpPr/>
      </xdr:nvSpPr>
      <xdr:spPr bwMode="auto">
        <a:xfrm>
          <a:off x="3556000" y="6522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23461</xdr:rowOff>
    </xdr:from>
    <xdr:ext cx="762000" cy="259045"/>
    <xdr:sp macro="" textlink="">
      <xdr:nvSpPr>
        <xdr:cNvPr id="136" name="テキスト ボックス 135"/>
        <xdr:cNvSpPr txBox="1"/>
      </xdr:nvSpPr>
      <xdr:spPr>
        <a:xfrm>
          <a:off x="3225800" y="629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79,090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130866</xdr:rowOff>
    </xdr:from>
    <xdr:to>
      <xdr:col>2</xdr:col>
      <xdr:colOff>692150</xdr:colOff>
      <xdr:row>34</xdr:row>
      <xdr:rowOff>232466</xdr:rowOff>
    </xdr:to>
    <xdr:sp macro="" textlink="">
      <xdr:nvSpPr>
        <xdr:cNvPr id="137" name="円/楕円 136"/>
        <xdr:cNvSpPr/>
      </xdr:nvSpPr>
      <xdr:spPr bwMode="auto">
        <a:xfrm>
          <a:off x="2857500" y="6398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242643</xdr:rowOff>
    </xdr:from>
    <xdr:ext cx="762000" cy="259045"/>
    <xdr:sp macro="" textlink="">
      <xdr:nvSpPr>
        <xdr:cNvPr id="138" name="テキスト ボックス 137"/>
        <xdr:cNvSpPr txBox="1"/>
      </xdr:nvSpPr>
      <xdr:spPr>
        <a:xfrm>
          <a:off x="2527300" y="61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北海道愛別町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3,038
3,008
250.13
3,508,310
3,407,608
99,952
2,304,305
3,550,156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111794</xdr:rowOff>
    </xdr:from>
    <xdr:to>
      <xdr:col>6</xdr:col>
      <xdr:colOff>511175</xdr:colOff>
      <xdr:row>37</xdr:row>
      <xdr:rowOff>145862</xdr:rowOff>
    </xdr:to>
    <xdr:cxnSp macro="">
      <xdr:nvCxnSpPr>
        <xdr:cNvPr id="63" name="直線コネクタ 62"/>
        <xdr:cNvCxnSpPr/>
      </xdr:nvCxnSpPr>
      <xdr:spPr>
        <a:xfrm flipV="1">
          <a:off x="3797300" y="6455444"/>
          <a:ext cx="838200" cy="3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145862</xdr:rowOff>
    </xdr:from>
    <xdr:to>
      <xdr:col>5</xdr:col>
      <xdr:colOff>358775</xdr:colOff>
      <xdr:row>38</xdr:row>
      <xdr:rowOff>6727</xdr:rowOff>
    </xdr:to>
    <xdr:cxnSp macro="">
      <xdr:nvCxnSpPr>
        <xdr:cNvPr id="66" name="直線コネクタ 65"/>
        <xdr:cNvCxnSpPr/>
      </xdr:nvCxnSpPr>
      <xdr:spPr>
        <a:xfrm flipV="1">
          <a:off x="2908300" y="6489512"/>
          <a:ext cx="889000" cy="3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6727</xdr:rowOff>
    </xdr:from>
    <xdr:to>
      <xdr:col>4</xdr:col>
      <xdr:colOff>155575</xdr:colOff>
      <xdr:row>38</xdr:row>
      <xdr:rowOff>22608</xdr:rowOff>
    </xdr:to>
    <xdr:cxnSp macro="">
      <xdr:nvCxnSpPr>
        <xdr:cNvPr id="69" name="直線コネクタ 68"/>
        <xdr:cNvCxnSpPr/>
      </xdr:nvCxnSpPr>
      <xdr:spPr>
        <a:xfrm flipV="1">
          <a:off x="2019300" y="6521827"/>
          <a:ext cx="8890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22608</xdr:rowOff>
    </xdr:from>
    <xdr:to>
      <xdr:col>2</xdr:col>
      <xdr:colOff>638175</xdr:colOff>
      <xdr:row>38</xdr:row>
      <xdr:rowOff>41677</xdr:rowOff>
    </xdr:to>
    <xdr:cxnSp macro="">
      <xdr:nvCxnSpPr>
        <xdr:cNvPr id="72" name="直線コネクタ 71"/>
        <xdr:cNvCxnSpPr/>
      </xdr:nvCxnSpPr>
      <xdr:spPr>
        <a:xfrm flipV="1">
          <a:off x="1130300" y="6537708"/>
          <a:ext cx="8890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60994</xdr:rowOff>
    </xdr:from>
    <xdr:to>
      <xdr:col>6</xdr:col>
      <xdr:colOff>561975</xdr:colOff>
      <xdr:row>37</xdr:row>
      <xdr:rowOff>162595</xdr:rowOff>
    </xdr:to>
    <xdr:sp macro="" textlink="">
      <xdr:nvSpPr>
        <xdr:cNvPr id="82" name="円/楕円 81"/>
        <xdr:cNvSpPr/>
      </xdr:nvSpPr>
      <xdr:spPr>
        <a:xfrm>
          <a:off x="4584700" y="64046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83871</xdr:rowOff>
    </xdr:from>
    <xdr:ext cx="599010" cy="259045"/>
    <xdr:sp macro="" textlink="">
      <xdr:nvSpPr>
        <xdr:cNvPr id="83" name="人件費該当値テキスト"/>
        <xdr:cNvSpPr txBox="1"/>
      </xdr:nvSpPr>
      <xdr:spPr>
        <a:xfrm>
          <a:off x="4686300" y="625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201,045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95062</xdr:rowOff>
    </xdr:from>
    <xdr:to>
      <xdr:col>5</xdr:col>
      <xdr:colOff>409575</xdr:colOff>
      <xdr:row>38</xdr:row>
      <xdr:rowOff>25212</xdr:rowOff>
    </xdr:to>
    <xdr:sp macro="" textlink="">
      <xdr:nvSpPr>
        <xdr:cNvPr id="84" name="円/楕円 83"/>
        <xdr:cNvSpPr/>
      </xdr:nvSpPr>
      <xdr:spPr>
        <a:xfrm>
          <a:off x="3746500" y="643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41739</xdr:rowOff>
    </xdr:from>
    <xdr:ext cx="599010" cy="259045"/>
    <xdr:sp macro="" textlink="">
      <xdr:nvSpPr>
        <xdr:cNvPr id="85" name="テキスト ボックス 84"/>
        <xdr:cNvSpPr txBox="1"/>
      </xdr:nvSpPr>
      <xdr:spPr>
        <a:xfrm>
          <a:off x="3497794"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190,613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127377</xdr:rowOff>
    </xdr:from>
    <xdr:to>
      <xdr:col>4</xdr:col>
      <xdr:colOff>206375</xdr:colOff>
      <xdr:row>38</xdr:row>
      <xdr:rowOff>57527</xdr:rowOff>
    </xdr:to>
    <xdr:sp macro="" textlink="">
      <xdr:nvSpPr>
        <xdr:cNvPr id="86" name="円/楕円 85"/>
        <xdr:cNvSpPr/>
      </xdr:nvSpPr>
      <xdr:spPr>
        <a:xfrm>
          <a:off x="2857500" y="64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48654</xdr:rowOff>
    </xdr:from>
    <xdr:ext cx="599010" cy="259045"/>
    <xdr:sp macro="" textlink="">
      <xdr:nvSpPr>
        <xdr:cNvPr id="87" name="テキスト ボックス 86"/>
        <xdr:cNvSpPr txBox="1"/>
      </xdr:nvSpPr>
      <xdr:spPr>
        <a:xfrm>
          <a:off x="2608794" y="656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180,718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143258</xdr:rowOff>
    </xdr:from>
    <xdr:to>
      <xdr:col>3</xdr:col>
      <xdr:colOff>3175</xdr:colOff>
      <xdr:row>38</xdr:row>
      <xdr:rowOff>73408</xdr:rowOff>
    </xdr:to>
    <xdr:sp macro="" textlink="">
      <xdr:nvSpPr>
        <xdr:cNvPr id="88" name="円/楕円 87"/>
        <xdr:cNvSpPr/>
      </xdr:nvSpPr>
      <xdr:spPr>
        <a:xfrm>
          <a:off x="1968500" y="64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64535</xdr:rowOff>
    </xdr:from>
    <xdr:ext cx="599010" cy="259045"/>
    <xdr:sp macro="" textlink="">
      <xdr:nvSpPr>
        <xdr:cNvPr id="89" name="テキスト ボックス 88"/>
        <xdr:cNvSpPr txBox="1"/>
      </xdr:nvSpPr>
      <xdr:spPr>
        <a:xfrm>
          <a:off x="1719794" y="657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175,855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162327</xdr:rowOff>
    </xdr:from>
    <xdr:to>
      <xdr:col>1</xdr:col>
      <xdr:colOff>485775</xdr:colOff>
      <xdr:row>38</xdr:row>
      <xdr:rowOff>92477</xdr:rowOff>
    </xdr:to>
    <xdr:sp macro="" textlink="">
      <xdr:nvSpPr>
        <xdr:cNvPr id="90" name="円/楕円 89"/>
        <xdr:cNvSpPr/>
      </xdr:nvSpPr>
      <xdr:spPr>
        <a:xfrm>
          <a:off x="1079500" y="65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83604</xdr:rowOff>
    </xdr:from>
    <xdr:ext cx="599010" cy="259045"/>
    <xdr:sp macro="" textlink="">
      <xdr:nvSpPr>
        <xdr:cNvPr id="91" name="テキスト ボックス 90"/>
        <xdr:cNvSpPr txBox="1"/>
      </xdr:nvSpPr>
      <xdr:spPr>
        <a:xfrm>
          <a:off x="830794" y="659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81629</xdr:rowOff>
    </xdr:from>
    <xdr:to>
      <xdr:col>6</xdr:col>
      <xdr:colOff>511175</xdr:colOff>
      <xdr:row>57</xdr:row>
      <xdr:rowOff>155853</xdr:rowOff>
    </xdr:to>
    <xdr:cxnSp macro="">
      <xdr:nvCxnSpPr>
        <xdr:cNvPr id="122" name="直線コネクタ 121"/>
        <xdr:cNvCxnSpPr/>
      </xdr:nvCxnSpPr>
      <xdr:spPr>
        <a:xfrm flipV="1">
          <a:off x="3797300" y="9854279"/>
          <a:ext cx="838200" cy="7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155853</xdr:rowOff>
    </xdr:from>
    <xdr:to>
      <xdr:col>5</xdr:col>
      <xdr:colOff>358775</xdr:colOff>
      <xdr:row>58</xdr:row>
      <xdr:rowOff>20777</xdr:rowOff>
    </xdr:to>
    <xdr:cxnSp macro="">
      <xdr:nvCxnSpPr>
        <xdr:cNvPr id="125" name="直線コネクタ 124"/>
        <xdr:cNvCxnSpPr/>
      </xdr:nvCxnSpPr>
      <xdr:spPr>
        <a:xfrm flipV="1">
          <a:off x="2908300" y="9928503"/>
          <a:ext cx="889000" cy="3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20777</xdr:rowOff>
    </xdr:from>
    <xdr:to>
      <xdr:col>4</xdr:col>
      <xdr:colOff>155575</xdr:colOff>
      <xdr:row>58</xdr:row>
      <xdr:rowOff>22472</xdr:rowOff>
    </xdr:to>
    <xdr:cxnSp macro="">
      <xdr:nvCxnSpPr>
        <xdr:cNvPr id="128" name="直線コネクタ 127"/>
        <xdr:cNvCxnSpPr/>
      </xdr:nvCxnSpPr>
      <xdr:spPr>
        <a:xfrm flipV="1">
          <a:off x="2019300" y="9964877"/>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22472</xdr:rowOff>
    </xdr:from>
    <xdr:to>
      <xdr:col>2</xdr:col>
      <xdr:colOff>638175</xdr:colOff>
      <xdr:row>58</xdr:row>
      <xdr:rowOff>40725</xdr:rowOff>
    </xdr:to>
    <xdr:cxnSp macro="">
      <xdr:nvCxnSpPr>
        <xdr:cNvPr id="131" name="直線コネクタ 130"/>
        <xdr:cNvCxnSpPr/>
      </xdr:nvCxnSpPr>
      <xdr:spPr>
        <a:xfrm flipV="1">
          <a:off x="1130300" y="9966572"/>
          <a:ext cx="889000" cy="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30829</xdr:rowOff>
    </xdr:from>
    <xdr:to>
      <xdr:col>6</xdr:col>
      <xdr:colOff>561975</xdr:colOff>
      <xdr:row>57</xdr:row>
      <xdr:rowOff>132429</xdr:rowOff>
    </xdr:to>
    <xdr:sp macro="" textlink="">
      <xdr:nvSpPr>
        <xdr:cNvPr id="141" name="円/楕円 140"/>
        <xdr:cNvSpPr/>
      </xdr:nvSpPr>
      <xdr:spPr>
        <a:xfrm>
          <a:off x="4584700" y="980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53706</xdr:rowOff>
    </xdr:from>
    <xdr:ext cx="599010" cy="259045"/>
    <xdr:sp macro="" textlink="">
      <xdr:nvSpPr>
        <xdr:cNvPr id="142" name="物件費該当値テキスト"/>
        <xdr:cNvSpPr txBox="1"/>
      </xdr:nvSpPr>
      <xdr:spPr>
        <a:xfrm>
          <a:off x="4686300" y="96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220,564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105053</xdr:rowOff>
    </xdr:from>
    <xdr:to>
      <xdr:col>5</xdr:col>
      <xdr:colOff>409575</xdr:colOff>
      <xdr:row>58</xdr:row>
      <xdr:rowOff>35203</xdr:rowOff>
    </xdr:to>
    <xdr:sp macro="" textlink="">
      <xdr:nvSpPr>
        <xdr:cNvPr id="143" name="円/楕円 142"/>
        <xdr:cNvSpPr/>
      </xdr:nvSpPr>
      <xdr:spPr>
        <a:xfrm>
          <a:off x="3746500" y="98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26330</xdr:rowOff>
    </xdr:from>
    <xdr:ext cx="599010" cy="259045"/>
    <xdr:sp macro="" textlink="">
      <xdr:nvSpPr>
        <xdr:cNvPr id="144" name="テキスト ボックス 143"/>
        <xdr:cNvSpPr txBox="1"/>
      </xdr:nvSpPr>
      <xdr:spPr>
        <a:xfrm>
          <a:off x="3497794" y="997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141427</xdr:rowOff>
    </xdr:from>
    <xdr:to>
      <xdr:col>4</xdr:col>
      <xdr:colOff>206375</xdr:colOff>
      <xdr:row>58</xdr:row>
      <xdr:rowOff>71577</xdr:rowOff>
    </xdr:to>
    <xdr:sp macro="" textlink="">
      <xdr:nvSpPr>
        <xdr:cNvPr id="145" name="円/楕円 144"/>
        <xdr:cNvSpPr/>
      </xdr:nvSpPr>
      <xdr:spPr>
        <a:xfrm>
          <a:off x="2857500" y="99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62704</xdr:rowOff>
    </xdr:from>
    <xdr:ext cx="599010" cy="259045"/>
    <xdr:sp macro="" textlink="">
      <xdr:nvSpPr>
        <xdr:cNvPr id="146" name="テキスト ボックス 145"/>
        <xdr:cNvSpPr txBox="1"/>
      </xdr:nvSpPr>
      <xdr:spPr>
        <a:xfrm>
          <a:off x="2608794" y="1000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143122</xdr:rowOff>
    </xdr:from>
    <xdr:to>
      <xdr:col>3</xdr:col>
      <xdr:colOff>3175</xdr:colOff>
      <xdr:row>58</xdr:row>
      <xdr:rowOff>73272</xdr:rowOff>
    </xdr:to>
    <xdr:sp macro="" textlink="">
      <xdr:nvSpPr>
        <xdr:cNvPr id="147" name="円/楕円 146"/>
        <xdr:cNvSpPr/>
      </xdr:nvSpPr>
      <xdr:spPr>
        <a:xfrm>
          <a:off x="1968500" y="99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64399</xdr:rowOff>
    </xdr:from>
    <xdr:ext cx="599010" cy="259045"/>
    <xdr:sp macro="" textlink="">
      <xdr:nvSpPr>
        <xdr:cNvPr id="148" name="テキスト ボックス 147"/>
        <xdr:cNvSpPr txBox="1"/>
      </xdr:nvSpPr>
      <xdr:spPr>
        <a:xfrm>
          <a:off x="1719794" y="1000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161375</xdr:rowOff>
    </xdr:from>
    <xdr:to>
      <xdr:col>1</xdr:col>
      <xdr:colOff>485775</xdr:colOff>
      <xdr:row>58</xdr:row>
      <xdr:rowOff>91525</xdr:rowOff>
    </xdr:to>
    <xdr:sp macro="" textlink="">
      <xdr:nvSpPr>
        <xdr:cNvPr id="149" name="円/楕円 148"/>
        <xdr:cNvSpPr/>
      </xdr:nvSpPr>
      <xdr:spPr>
        <a:xfrm>
          <a:off x="1079500" y="99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82652</xdr:rowOff>
    </xdr:from>
    <xdr:ext cx="599010" cy="259045"/>
    <xdr:sp macro="" textlink="">
      <xdr:nvSpPr>
        <xdr:cNvPr id="150" name="テキスト ボックス 149"/>
        <xdr:cNvSpPr txBox="1"/>
      </xdr:nvSpPr>
      <xdr:spPr>
        <a:xfrm>
          <a:off x="830794" y="1002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34492</xdr:rowOff>
    </xdr:from>
    <xdr:to>
      <xdr:col>6</xdr:col>
      <xdr:colOff>511175</xdr:colOff>
      <xdr:row>77</xdr:row>
      <xdr:rowOff>44145</xdr:rowOff>
    </xdr:to>
    <xdr:cxnSp macro="">
      <xdr:nvCxnSpPr>
        <xdr:cNvPr id="179" name="直線コネクタ 178"/>
        <xdr:cNvCxnSpPr/>
      </xdr:nvCxnSpPr>
      <xdr:spPr>
        <a:xfrm flipV="1">
          <a:off x="3797300" y="13064692"/>
          <a:ext cx="838200" cy="18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44145</xdr:rowOff>
    </xdr:from>
    <xdr:to>
      <xdr:col>5</xdr:col>
      <xdr:colOff>358775</xdr:colOff>
      <xdr:row>77</xdr:row>
      <xdr:rowOff>59359</xdr:rowOff>
    </xdr:to>
    <xdr:cxnSp macro="">
      <xdr:nvCxnSpPr>
        <xdr:cNvPr id="182" name="直線コネクタ 181"/>
        <xdr:cNvCxnSpPr/>
      </xdr:nvCxnSpPr>
      <xdr:spPr>
        <a:xfrm flipV="1">
          <a:off x="2908300" y="13245795"/>
          <a:ext cx="889000" cy="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59359</xdr:rowOff>
    </xdr:from>
    <xdr:to>
      <xdr:col>4</xdr:col>
      <xdr:colOff>155575</xdr:colOff>
      <xdr:row>77</xdr:row>
      <xdr:rowOff>88785</xdr:rowOff>
    </xdr:to>
    <xdr:cxnSp macro="">
      <xdr:nvCxnSpPr>
        <xdr:cNvPr id="185" name="直線コネクタ 184"/>
        <xdr:cNvCxnSpPr/>
      </xdr:nvCxnSpPr>
      <xdr:spPr>
        <a:xfrm flipV="1">
          <a:off x="2019300" y="13261009"/>
          <a:ext cx="889000" cy="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88785</xdr:rowOff>
    </xdr:from>
    <xdr:to>
      <xdr:col>2</xdr:col>
      <xdr:colOff>638175</xdr:colOff>
      <xdr:row>77</xdr:row>
      <xdr:rowOff>111722</xdr:rowOff>
    </xdr:to>
    <xdr:cxnSp macro="">
      <xdr:nvCxnSpPr>
        <xdr:cNvPr id="188" name="直線コネクタ 187"/>
        <xdr:cNvCxnSpPr/>
      </xdr:nvCxnSpPr>
      <xdr:spPr>
        <a:xfrm flipV="1">
          <a:off x="1130300" y="13290435"/>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155142</xdr:rowOff>
    </xdr:from>
    <xdr:to>
      <xdr:col>6</xdr:col>
      <xdr:colOff>561975</xdr:colOff>
      <xdr:row>76</xdr:row>
      <xdr:rowOff>85292</xdr:rowOff>
    </xdr:to>
    <xdr:sp macro="" textlink="">
      <xdr:nvSpPr>
        <xdr:cNvPr id="198" name="円/楕円 197"/>
        <xdr:cNvSpPr/>
      </xdr:nvSpPr>
      <xdr:spPr>
        <a:xfrm>
          <a:off x="4584700" y="130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6570</xdr:rowOff>
    </xdr:from>
    <xdr:ext cx="534377" cy="259045"/>
    <xdr:sp macro="" textlink="">
      <xdr:nvSpPr>
        <xdr:cNvPr id="199" name="維持補修費該当値テキスト"/>
        <xdr:cNvSpPr txBox="1"/>
      </xdr:nvSpPr>
      <xdr:spPr>
        <a:xfrm>
          <a:off x="4686300" y="128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164795</xdr:rowOff>
    </xdr:from>
    <xdr:to>
      <xdr:col>5</xdr:col>
      <xdr:colOff>409575</xdr:colOff>
      <xdr:row>77</xdr:row>
      <xdr:rowOff>94945</xdr:rowOff>
    </xdr:to>
    <xdr:sp macro="" textlink="">
      <xdr:nvSpPr>
        <xdr:cNvPr id="200" name="円/楕円 199"/>
        <xdr:cNvSpPr/>
      </xdr:nvSpPr>
      <xdr:spPr>
        <a:xfrm>
          <a:off x="3746500" y="131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111472</xdr:rowOff>
    </xdr:from>
    <xdr:ext cx="534377" cy="259045"/>
    <xdr:sp macro="" textlink="">
      <xdr:nvSpPr>
        <xdr:cNvPr id="201" name="テキスト ボックス 200"/>
        <xdr:cNvSpPr txBox="1"/>
      </xdr:nvSpPr>
      <xdr:spPr>
        <a:xfrm>
          <a:off x="3530111" y="129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8559</xdr:rowOff>
    </xdr:from>
    <xdr:to>
      <xdr:col>4</xdr:col>
      <xdr:colOff>206375</xdr:colOff>
      <xdr:row>77</xdr:row>
      <xdr:rowOff>110159</xdr:rowOff>
    </xdr:to>
    <xdr:sp macro="" textlink="">
      <xdr:nvSpPr>
        <xdr:cNvPr id="202" name="円/楕円 201"/>
        <xdr:cNvSpPr/>
      </xdr:nvSpPr>
      <xdr:spPr>
        <a:xfrm>
          <a:off x="2857500" y="132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126686</xdr:rowOff>
    </xdr:from>
    <xdr:ext cx="534377" cy="259045"/>
    <xdr:sp macro="" textlink="">
      <xdr:nvSpPr>
        <xdr:cNvPr id="203" name="テキスト ボックス 202"/>
        <xdr:cNvSpPr txBox="1"/>
      </xdr:nvSpPr>
      <xdr:spPr>
        <a:xfrm>
          <a:off x="2641111" y="129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37985</xdr:rowOff>
    </xdr:from>
    <xdr:to>
      <xdr:col>3</xdr:col>
      <xdr:colOff>3175</xdr:colOff>
      <xdr:row>77</xdr:row>
      <xdr:rowOff>139585</xdr:rowOff>
    </xdr:to>
    <xdr:sp macro="" textlink="">
      <xdr:nvSpPr>
        <xdr:cNvPr id="204" name="円/楕円 203"/>
        <xdr:cNvSpPr/>
      </xdr:nvSpPr>
      <xdr:spPr>
        <a:xfrm>
          <a:off x="1968500" y="13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156112</xdr:rowOff>
    </xdr:from>
    <xdr:ext cx="534377" cy="259045"/>
    <xdr:sp macro="" textlink="">
      <xdr:nvSpPr>
        <xdr:cNvPr id="205" name="テキスト ボックス 204"/>
        <xdr:cNvSpPr txBox="1"/>
      </xdr:nvSpPr>
      <xdr:spPr>
        <a:xfrm>
          <a:off x="1752111" y="13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60922</xdr:rowOff>
    </xdr:from>
    <xdr:to>
      <xdr:col>1</xdr:col>
      <xdr:colOff>485775</xdr:colOff>
      <xdr:row>77</xdr:row>
      <xdr:rowOff>162522</xdr:rowOff>
    </xdr:to>
    <xdr:sp macro="" textlink="">
      <xdr:nvSpPr>
        <xdr:cNvPr id="206" name="円/楕円 205"/>
        <xdr:cNvSpPr/>
      </xdr:nvSpPr>
      <xdr:spPr>
        <a:xfrm>
          <a:off x="1079500" y="132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7599</xdr:rowOff>
    </xdr:from>
    <xdr:ext cx="534377" cy="259045"/>
    <xdr:sp macro="" textlink="">
      <xdr:nvSpPr>
        <xdr:cNvPr id="207" name="テキスト ボックス 206"/>
        <xdr:cNvSpPr txBox="1"/>
      </xdr:nvSpPr>
      <xdr:spPr>
        <a:xfrm>
          <a:off x="863111" y="130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120752</xdr:rowOff>
    </xdr:from>
    <xdr:to>
      <xdr:col>6</xdr:col>
      <xdr:colOff>511175</xdr:colOff>
      <xdr:row>96</xdr:row>
      <xdr:rowOff>124701</xdr:rowOff>
    </xdr:to>
    <xdr:cxnSp macro="">
      <xdr:nvCxnSpPr>
        <xdr:cNvPr id="237" name="直線コネクタ 236"/>
        <xdr:cNvCxnSpPr/>
      </xdr:nvCxnSpPr>
      <xdr:spPr>
        <a:xfrm>
          <a:off x="3797300" y="16579952"/>
          <a:ext cx="8382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113106</xdr:rowOff>
    </xdr:from>
    <xdr:to>
      <xdr:col>5</xdr:col>
      <xdr:colOff>358775</xdr:colOff>
      <xdr:row>96</xdr:row>
      <xdr:rowOff>120752</xdr:rowOff>
    </xdr:to>
    <xdr:cxnSp macro="">
      <xdr:nvCxnSpPr>
        <xdr:cNvPr id="240" name="直線コネクタ 239"/>
        <xdr:cNvCxnSpPr/>
      </xdr:nvCxnSpPr>
      <xdr:spPr>
        <a:xfrm>
          <a:off x="2908300" y="16572306"/>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113106</xdr:rowOff>
    </xdr:from>
    <xdr:to>
      <xdr:col>4</xdr:col>
      <xdr:colOff>155575</xdr:colOff>
      <xdr:row>97</xdr:row>
      <xdr:rowOff>26099</xdr:rowOff>
    </xdr:to>
    <xdr:cxnSp macro="">
      <xdr:nvCxnSpPr>
        <xdr:cNvPr id="243" name="直線コネクタ 242"/>
        <xdr:cNvCxnSpPr/>
      </xdr:nvCxnSpPr>
      <xdr:spPr>
        <a:xfrm flipV="1">
          <a:off x="2019300" y="16572306"/>
          <a:ext cx="889000" cy="8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26099</xdr:rowOff>
    </xdr:from>
    <xdr:to>
      <xdr:col>2</xdr:col>
      <xdr:colOff>638175</xdr:colOff>
      <xdr:row>97</xdr:row>
      <xdr:rowOff>87300</xdr:rowOff>
    </xdr:to>
    <xdr:cxnSp macro="">
      <xdr:nvCxnSpPr>
        <xdr:cNvPr id="246" name="直線コネクタ 245"/>
        <xdr:cNvCxnSpPr/>
      </xdr:nvCxnSpPr>
      <xdr:spPr>
        <a:xfrm flipV="1">
          <a:off x="1130300" y="16656749"/>
          <a:ext cx="889000" cy="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73901</xdr:rowOff>
    </xdr:from>
    <xdr:to>
      <xdr:col>6</xdr:col>
      <xdr:colOff>561975</xdr:colOff>
      <xdr:row>97</xdr:row>
      <xdr:rowOff>4051</xdr:rowOff>
    </xdr:to>
    <xdr:sp macro="" textlink="">
      <xdr:nvSpPr>
        <xdr:cNvPr id="256" name="円/楕円 255"/>
        <xdr:cNvSpPr/>
      </xdr:nvSpPr>
      <xdr:spPr>
        <a:xfrm>
          <a:off x="4584700" y="165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96778</xdr:rowOff>
    </xdr:from>
    <xdr:ext cx="534377" cy="259045"/>
    <xdr:sp macro="" textlink="">
      <xdr:nvSpPr>
        <xdr:cNvPr id="257" name="扶助費該当値テキスト"/>
        <xdr:cNvSpPr txBox="1"/>
      </xdr:nvSpPr>
      <xdr:spPr>
        <a:xfrm>
          <a:off x="4686300" y="163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69952</xdr:rowOff>
    </xdr:from>
    <xdr:to>
      <xdr:col>5</xdr:col>
      <xdr:colOff>409575</xdr:colOff>
      <xdr:row>97</xdr:row>
      <xdr:rowOff>102</xdr:rowOff>
    </xdr:to>
    <xdr:sp macro="" textlink="">
      <xdr:nvSpPr>
        <xdr:cNvPr id="258" name="円/楕円 257"/>
        <xdr:cNvSpPr/>
      </xdr:nvSpPr>
      <xdr:spPr>
        <a:xfrm>
          <a:off x="3746500" y="1652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16629</xdr:rowOff>
    </xdr:from>
    <xdr:ext cx="534377" cy="259045"/>
    <xdr:sp macro="" textlink="">
      <xdr:nvSpPr>
        <xdr:cNvPr id="259" name="テキスト ボックス 258"/>
        <xdr:cNvSpPr txBox="1"/>
      </xdr:nvSpPr>
      <xdr:spPr>
        <a:xfrm>
          <a:off x="3530111" y="163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62306</xdr:rowOff>
    </xdr:from>
    <xdr:to>
      <xdr:col>4</xdr:col>
      <xdr:colOff>206375</xdr:colOff>
      <xdr:row>96</xdr:row>
      <xdr:rowOff>163906</xdr:rowOff>
    </xdr:to>
    <xdr:sp macro="" textlink="">
      <xdr:nvSpPr>
        <xdr:cNvPr id="260" name="円/楕円 259"/>
        <xdr:cNvSpPr/>
      </xdr:nvSpPr>
      <xdr:spPr>
        <a:xfrm>
          <a:off x="2857500" y="165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8983</xdr:rowOff>
    </xdr:from>
    <xdr:ext cx="534377" cy="259045"/>
    <xdr:sp macro="" textlink="">
      <xdr:nvSpPr>
        <xdr:cNvPr id="261" name="テキスト ボックス 260"/>
        <xdr:cNvSpPr txBox="1"/>
      </xdr:nvSpPr>
      <xdr:spPr>
        <a:xfrm>
          <a:off x="2641111" y="1629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65,094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146749</xdr:rowOff>
    </xdr:from>
    <xdr:to>
      <xdr:col>3</xdr:col>
      <xdr:colOff>3175</xdr:colOff>
      <xdr:row>97</xdr:row>
      <xdr:rowOff>76899</xdr:rowOff>
    </xdr:to>
    <xdr:sp macro="" textlink="">
      <xdr:nvSpPr>
        <xdr:cNvPr id="262" name="円/楕円 261"/>
        <xdr:cNvSpPr/>
      </xdr:nvSpPr>
      <xdr:spPr>
        <a:xfrm>
          <a:off x="1968500" y="166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93426</xdr:rowOff>
    </xdr:from>
    <xdr:ext cx="534377" cy="259045"/>
    <xdr:sp macro="" textlink="">
      <xdr:nvSpPr>
        <xdr:cNvPr id="263" name="テキスト ボックス 262"/>
        <xdr:cNvSpPr txBox="1"/>
      </xdr:nvSpPr>
      <xdr:spPr>
        <a:xfrm>
          <a:off x="1752111" y="1638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36500</xdr:rowOff>
    </xdr:from>
    <xdr:to>
      <xdr:col>1</xdr:col>
      <xdr:colOff>485775</xdr:colOff>
      <xdr:row>97</xdr:row>
      <xdr:rowOff>138100</xdr:rowOff>
    </xdr:to>
    <xdr:sp macro="" textlink="">
      <xdr:nvSpPr>
        <xdr:cNvPr id="264" name="円/楕円 263"/>
        <xdr:cNvSpPr/>
      </xdr:nvSpPr>
      <xdr:spPr>
        <a:xfrm>
          <a:off x="1079500" y="166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154627</xdr:rowOff>
    </xdr:from>
    <xdr:ext cx="534377" cy="259045"/>
    <xdr:sp macro="" textlink="">
      <xdr:nvSpPr>
        <xdr:cNvPr id="265" name="テキスト ボックス 264"/>
        <xdr:cNvSpPr txBox="1"/>
      </xdr:nvSpPr>
      <xdr:spPr>
        <a:xfrm>
          <a:off x="863111" y="164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140150</xdr:rowOff>
    </xdr:from>
    <xdr:to>
      <xdr:col>15</xdr:col>
      <xdr:colOff>180975</xdr:colOff>
      <xdr:row>37</xdr:row>
      <xdr:rowOff>14696</xdr:rowOff>
    </xdr:to>
    <xdr:cxnSp macro="">
      <xdr:nvCxnSpPr>
        <xdr:cNvPr id="294" name="直線コネクタ 293"/>
        <xdr:cNvCxnSpPr/>
      </xdr:nvCxnSpPr>
      <xdr:spPr>
        <a:xfrm>
          <a:off x="9639300" y="6312350"/>
          <a:ext cx="838200" cy="4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140150</xdr:rowOff>
    </xdr:from>
    <xdr:to>
      <xdr:col>14</xdr:col>
      <xdr:colOff>28575</xdr:colOff>
      <xdr:row>37</xdr:row>
      <xdr:rowOff>10451</xdr:rowOff>
    </xdr:to>
    <xdr:cxnSp macro="">
      <xdr:nvCxnSpPr>
        <xdr:cNvPr id="297" name="直線コネクタ 296"/>
        <xdr:cNvCxnSpPr/>
      </xdr:nvCxnSpPr>
      <xdr:spPr>
        <a:xfrm flipV="1">
          <a:off x="8750300" y="6312350"/>
          <a:ext cx="889000" cy="4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10451</xdr:rowOff>
    </xdr:from>
    <xdr:to>
      <xdr:col>12</xdr:col>
      <xdr:colOff>511175</xdr:colOff>
      <xdr:row>37</xdr:row>
      <xdr:rowOff>18849</xdr:rowOff>
    </xdr:to>
    <xdr:cxnSp macro="">
      <xdr:nvCxnSpPr>
        <xdr:cNvPr id="300" name="直線コネクタ 299"/>
        <xdr:cNvCxnSpPr/>
      </xdr:nvCxnSpPr>
      <xdr:spPr>
        <a:xfrm flipV="1">
          <a:off x="7861300" y="6354101"/>
          <a:ext cx="889000" cy="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156706</xdr:rowOff>
    </xdr:from>
    <xdr:to>
      <xdr:col>11</xdr:col>
      <xdr:colOff>307975</xdr:colOff>
      <xdr:row>37</xdr:row>
      <xdr:rowOff>18849</xdr:rowOff>
    </xdr:to>
    <xdr:cxnSp macro="">
      <xdr:nvCxnSpPr>
        <xdr:cNvPr id="303" name="直線コネクタ 302"/>
        <xdr:cNvCxnSpPr/>
      </xdr:nvCxnSpPr>
      <xdr:spPr>
        <a:xfrm>
          <a:off x="6972300" y="6328906"/>
          <a:ext cx="889000" cy="3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135346</xdr:rowOff>
    </xdr:from>
    <xdr:to>
      <xdr:col>15</xdr:col>
      <xdr:colOff>231775</xdr:colOff>
      <xdr:row>37</xdr:row>
      <xdr:rowOff>65496</xdr:rowOff>
    </xdr:to>
    <xdr:sp macro="" textlink="">
      <xdr:nvSpPr>
        <xdr:cNvPr id="313" name="円/楕円 312"/>
        <xdr:cNvSpPr/>
      </xdr:nvSpPr>
      <xdr:spPr>
        <a:xfrm>
          <a:off x="10426700" y="630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158223</xdr:rowOff>
    </xdr:from>
    <xdr:ext cx="599010" cy="259045"/>
    <xdr:sp macro="" textlink="">
      <xdr:nvSpPr>
        <xdr:cNvPr id="314" name="補助費等該当値テキスト"/>
        <xdr:cNvSpPr txBox="1"/>
      </xdr:nvSpPr>
      <xdr:spPr>
        <a:xfrm>
          <a:off x="10528300" y="615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195,619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89350</xdr:rowOff>
    </xdr:from>
    <xdr:to>
      <xdr:col>14</xdr:col>
      <xdr:colOff>79375</xdr:colOff>
      <xdr:row>37</xdr:row>
      <xdr:rowOff>19500</xdr:rowOff>
    </xdr:to>
    <xdr:sp macro="" textlink="">
      <xdr:nvSpPr>
        <xdr:cNvPr id="315" name="円/楕円 314"/>
        <xdr:cNvSpPr/>
      </xdr:nvSpPr>
      <xdr:spPr>
        <a:xfrm>
          <a:off x="9588500" y="62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36027</xdr:rowOff>
    </xdr:from>
    <xdr:ext cx="599010" cy="259045"/>
    <xdr:sp macro="" textlink="">
      <xdr:nvSpPr>
        <xdr:cNvPr id="316" name="テキスト ボックス 315"/>
        <xdr:cNvSpPr txBox="1"/>
      </xdr:nvSpPr>
      <xdr:spPr>
        <a:xfrm>
          <a:off x="9339794" y="603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219,764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131101</xdr:rowOff>
    </xdr:from>
    <xdr:to>
      <xdr:col>12</xdr:col>
      <xdr:colOff>561975</xdr:colOff>
      <xdr:row>37</xdr:row>
      <xdr:rowOff>61251</xdr:rowOff>
    </xdr:to>
    <xdr:sp macro="" textlink="">
      <xdr:nvSpPr>
        <xdr:cNvPr id="317" name="円/楕円 316"/>
        <xdr:cNvSpPr/>
      </xdr:nvSpPr>
      <xdr:spPr>
        <a:xfrm>
          <a:off x="8699500" y="63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77778</xdr:rowOff>
    </xdr:from>
    <xdr:ext cx="599010" cy="259045"/>
    <xdr:sp macro="" textlink="">
      <xdr:nvSpPr>
        <xdr:cNvPr id="318" name="テキスト ボックス 317"/>
        <xdr:cNvSpPr txBox="1"/>
      </xdr:nvSpPr>
      <xdr:spPr>
        <a:xfrm>
          <a:off x="8450794" y="607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197,847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139499</xdr:rowOff>
    </xdr:from>
    <xdr:to>
      <xdr:col>11</xdr:col>
      <xdr:colOff>358775</xdr:colOff>
      <xdr:row>37</xdr:row>
      <xdr:rowOff>69649</xdr:rowOff>
    </xdr:to>
    <xdr:sp macro="" textlink="">
      <xdr:nvSpPr>
        <xdr:cNvPr id="319" name="円/楕円 318"/>
        <xdr:cNvSpPr/>
      </xdr:nvSpPr>
      <xdr:spPr>
        <a:xfrm>
          <a:off x="7810500" y="63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86176</xdr:rowOff>
    </xdr:from>
    <xdr:ext cx="599010" cy="259045"/>
    <xdr:sp macro="" textlink="">
      <xdr:nvSpPr>
        <xdr:cNvPr id="320" name="テキスト ボックス 319"/>
        <xdr:cNvSpPr txBox="1"/>
      </xdr:nvSpPr>
      <xdr:spPr>
        <a:xfrm>
          <a:off x="7561794" y="608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193,439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105906</xdr:rowOff>
    </xdr:from>
    <xdr:to>
      <xdr:col>10</xdr:col>
      <xdr:colOff>155575</xdr:colOff>
      <xdr:row>37</xdr:row>
      <xdr:rowOff>36056</xdr:rowOff>
    </xdr:to>
    <xdr:sp macro="" textlink="">
      <xdr:nvSpPr>
        <xdr:cNvPr id="321" name="円/楕円 320"/>
        <xdr:cNvSpPr/>
      </xdr:nvSpPr>
      <xdr:spPr>
        <a:xfrm>
          <a:off x="6921500" y="62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52583</xdr:rowOff>
    </xdr:from>
    <xdr:ext cx="599010" cy="259045"/>
    <xdr:sp macro="" textlink="">
      <xdr:nvSpPr>
        <xdr:cNvPr id="322" name="テキスト ボックス 321"/>
        <xdr:cNvSpPr txBox="1"/>
      </xdr:nvSpPr>
      <xdr:spPr>
        <a:xfrm>
          <a:off x="6672794" y="605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43513</xdr:rowOff>
    </xdr:from>
    <xdr:to>
      <xdr:col>15</xdr:col>
      <xdr:colOff>180975</xdr:colOff>
      <xdr:row>58</xdr:row>
      <xdr:rowOff>130097</xdr:rowOff>
    </xdr:to>
    <xdr:cxnSp macro="">
      <xdr:nvCxnSpPr>
        <xdr:cNvPr id="351" name="直線コネクタ 350"/>
        <xdr:cNvCxnSpPr/>
      </xdr:nvCxnSpPr>
      <xdr:spPr>
        <a:xfrm>
          <a:off x="9639300" y="9987613"/>
          <a:ext cx="838200" cy="8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43513</xdr:rowOff>
    </xdr:from>
    <xdr:to>
      <xdr:col>14</xdr:col>
      <xdr:colOff>28575</xdr:colOff>
      <xdr:row>58</xdr:row>
      <xdr:rowOff>109107</xdr:rowOff>
    </xdr:to>
    <xdr:cxnSp macro="">
      <xdr:nvCxnSpPr>
        <xdr:cNvPr id="354" name="直線コネクタ 353"/>
        <xdr:cNvCxnSpPr/>
      </xdr:nvCxnSpPr>
      <xdr:spPr>
        <a:xfrm flipV="1">
          <a:off x="8750300" y="9987613"/>
          <a:ext cx="889000" cy="6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70267</xdr:rowOff>
    </xdr:from>
    <xdr:to>
      <xdr:col>12</xdr:col>
      <xdr:colOff>511175</xdr:colOff>
      <xdr:row>58</xdr:row>
      <xdr:rowOff>109107</xdr:rowOff>
    </xdr:to>
    <xdr:cxnSp macro="">
      <xdr:nvCxnSpPr>
        <xdr:cNvPr id="357" name="直線コネクタ 356"/>
        <xdr:cNvCxnSpPr/>
      </xdr:nvCxnSpPr>
      <xdr:spPr>
        <a:xfrm>
          <a:off x="7861300" y="10014367"/>
          <a:ext cx="889000" cy="3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70267</xdr:rowOff>
    </xdr:from>
    <xdr:to>
      <xdr:col>11</xdr:col>
      <xdr:colOff>307975</xdr:colOff>
      <xdr:row>58</xdr:row>
      <xdr:rowOff>87924</xdr:rowOff>
    </xdr:to>
    <xdr:cxnSp macro="">
      <xdr:nvCxnSpPr>
        <xdr:cNvPr id="360" name="直線コネクタ 359"/>
        <xdr:cNvCxnSpPr/>
      </xdr:nvCxnSpPr>
      <xdr:spPr>
        <a:xfrm flipV="1">
          <a:off x="6972300" y="10014367"/>
          <a:ext cx="889000" cy="1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79297</xdr:rowOff>
    </xdr:from>
    <xdr:to>
      <xdr:col>15</xdr:col>
      <xdr:colOff>231775</xdr:colOff>
      <xdr:row>59</xdr:row>
      <xdr:rowOff>9447</xdr:rowOff>
    </xdr:to>
    <xdr:sp macro="" textlink="">
      <xdr:nvSpPr>
        <xdr:cNvPr id="370" name="円/楕円 369"/>
        <xdr:cNvSpPr/>
      </xdr:nvSpPr>
      <xdr:spPr>
        <a:xfrm>
          <a:off x="10426700" y="1002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165674</xdr:rowOff>
    </xdr:from>
    <xdr:ext cx="599010" cy="259045"/>
    <xdr:sp macro="" textlink="">
      <xdr:nvSpPr>
        <xdr:cNvPr id="371" name="普通建設事業費該当値テキスト"/>
        <xdr:cNvSpPr txBox="1"/>
      </xdr:nvSpPr>
      <xdr:spPr>
        <a:xfrm>
          <a:off x="10528300" y="993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164163</xdr:rowOff>
    </xdr:from>
    <xdr:to>
      <xdr:col>14</xdr:col>
      <xdr:colOff>79375</xdr:colOff>
      <xdr:row>58</xdr:row>
      <xdr:rowOff>94313</xdr:rowOff>
    </xdr:to>
    <xdr:sp macro="" textlink="">
      <xdr:nvSpPr>
        <xdr:cNvPr id="372" name="円/楕円 371"/>
        <xdr:cNvSpPr/>
      </xdr:nvSpPr>
      <xdr:spPr>
        <a:xfrm>
          <a:off x="9588500" y="993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85440</xdr:rowOff>
    </xdr:from>
    <xdr:ext cx="599010" cy="259045"/>
    <xdr:sp macro="" textlink="">
      <xdr:nvSpPr>
        <xdr:cNvPr id="373" name="テキスト ボックス 372"/>
        <xdr:cNvSpPr txBox="1"/>
      </xdr:nvSpPr>
      <xdr:spPr>
        <a:xfrm>
          <a:off x="9339794" y="1002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58307</xdr:rowOff>
    </xdr:from>
    <xdr:to>
      <xdr:col>12</xdr:col>
      <xdr:colOff>561975</xdr:colOff>
      <xdr:row>58</xdr:row>
      <xdr:rowOff>159907</xdr:rowOff>
    </xdr:to>
    <xdr:sp macro="" textlink="">
      <xdr:nvSpPr>
        <xdr:cNvPr id="374" name="円/楕円 373"/>
        <xdr:cNvSpPr/>
      </xdr:nvSpPr>
      <xdr:spPr>
        <a:xfrm>
          <a:off x="8699500" y="100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151034</xdr:rowOff>
    </xdr:from>
    <xdr:ext cx="599010" cy="259045"/>
    <xdr:sp macro="" textlink="">
      <xdr:nvSpPr>
        <xdr:cNvPr id="375" name="テキスト ボックス 374"/>
        <xdr:cNvSpPr txBox="1"/>
      </xdr:nvSpPr>
      <xdr:spPr>
        <a:xfrm>
          <a:off x="8450794" y="1009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140,149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19467</xdr:rowOff>
    </xdr:from>
    <xdr:to>
      <xdr:col>11</xdr:col>
      <xdr:colOff>358775</xdr:colOff>
      <xdr:row>58</xdr:row>
      <xdr:rowOff>121067</xdr:rowOff>
    </xdr:to>
    <xdr:sp macro="" textlink="">
      <xdr:nvSpPr>
        <xdr:cNvPr id="376" name="円/楕円 375"/>
        <xdr:cNvSpPr/>
      </xdr:nvSpPr>
      <xdr:spPr>
        <a:xfrm>
          <a:off x="7810500" y="996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112194</xdr:rowOff>
    </xdr:from>
    <xdr:ext cx="599010" cy="259045"/>
    <xdr:sp macro="" textlink="">
      <xdr:nvSpPr>
        <xdr:cNvPr id="377" name="テキスト ボックス 376"/>
        <xdr:cNvSpPr txBox="1"/>
      </xdr:nvSpPr>
      <xdr:spPr>
        <a:xfrm>
          <a:off x="7561794" y="1005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37124</xdr:rowOff>
    </xdr:from>
    <xdr:to>
      <xdr:col>10</xdr:col>
      <xdr:colOff>155575</xdr:colOff>
      <xdr:row>58</xdr:row>
      <xdr:rowOff>138724</xdr:rowOff>
    </xdr:to>
    <xdr:sp macro="" textlink="">
      <xdr:nvSpPr>
        <xdr:cNvPr id="378" name="円/楕円 377"/>
        <xdr:cNvSpPr/>
      </xdr:nvSpPr>
      <xdr:spPr>
        <a:xfrm>
          <a:off x="6921500" y="998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129851</xdr:rowOff>
    </xdr:from>
    <xdr:ext cx="599010" cy="259045"/>
    <xdr:sp macro="" textlink="">
      <xdr:nvSpPr>
        <xdr:cNvPr id="379" name="テキスト ボックス 378"/>
        <xdr:cNvSpPr txBox="1"/>
      </xdr:nvSpPr>
      <xdr:spPr>
        <a:xfrm>
          <a:off x="6672794" y="1007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08" name="直線コネクタ 407"/>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8" name="円/楕円 417"/>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19"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0" name="円/楕円 419"/>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1" name="テキスト ボックス 420"/>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106835</xdr:rowOff>
    </xdr:from>
    <xdr:to>
      <xdr:col>15</xdr:col>
      <xdr:colOff>180975</xdr:colOff>
      <xdr:row>98</xdr:row>
      <xdr:rowOff>38117</xdr:rowOff>
    </xdr:to>
    <xdr:cxnSp macro="">
      <xdr:nvCxnSpPr>
        <xdr:cNvPr id="448" name="直線コネクタ 447"/>
        <xdr:cNvCxnSpPr/>
      </xdr:nvCxnSpPr>
      <xdr:spPr>
        <a:xfrm>
          <a:off x="9639300" y="16737485"/>
          <a:ext cx="838200" cy="10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158767</xdr:rowOff>
    </xdr:from>
    <xdr:to>
      <xdr:col>15</xdr:col>
      <xdr:colOff>231775</xdr:colOff>
      <xdr:row>98</xdr:row>
      <xdr:rowOff>88917</xdr:rowOff>
    </xdr:to>
    <xdr:sp macro="" textlink="">
      <xdr:nvSpPr>
        <xdr:cNvPr id="458" name="円/楕円 457"/>
        <xdr:cNvSpPr/>
      </xdr:nvSpPr>
      <xdr:spPr>
        <a:xfrm>
          <a:off x="10426700" y="1678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99010" cy="259045"/>
    <xdr:sp macro="" textlink="">
      <xdr:nvSpPr>
        <xdr:cNvPr id="459" name="普通建設事業費 （ うち更新整備　）該当値テキスト"/>
        <xdr:cNvSpPr txBox="1"/>
      </xdr:nvSpPr>
      <xdr:spPr>
        <a:xfrm>
          <a:off x="10528300" y="1675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111,092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56035</xdr:rowOff>
    </xdr:from>
    <xdr:to>
      <xdr:col>14</xdr:col>
      <xdr:colOff>79375</xdr:colOff>
      <xdr:row>97</xdr:row>
      <xdr:rowOff>157635</xdr:rowOff>
    </xdr:to>
    <xdr:sp macro="" textlink="">
      <xdr:nvSpPr>
        <xdr:cNvPr id="460" name="円/楕円 459"/>
        <xdr:cNvSpPr/>
      </xdr:nvSpPr>
      <xdr:spPr>
        <a:xfrm>
          <a:off x="9588500" y="166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2712</xdr:rowOff>
    </xdr:from>
    <xdr:ext cx="599010" cy="259045"/>
    <xdr:sp macro="" textlink="">
      <xdr:nvSpPr>
        <xdr:cNvPr id="461" name="テキスト ボックス 460"/>
        <xdr:cNvSpPr txBox="1"/>
      </xdr:nvSpPr>
      <xdr:spPr>
        <a:xfrm>
          <a:off x="9339794" y="1646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97868</xdr:rowOff>
    </xdr:from>
    <xdr:to>
      <xdr:col>23</xdr:col>
      <xdr:colOff>517525</xdr:colOff>
      <xdr:row>38</xdr:row>
      <xdr:rowOff>113621</xdr:rowOff>
    </xdr:to>
    <xdr:cxnSp macro="">
      <xdr:nvCxnSpPr>
        <xdr:cNvPr id="488" name="直線コネクタ 487"/>
        <xdr:cNvCxnSpPr/>
      </xdr:nvCxnSpPr>
      <xdr:spPr>
        <a:xfrm>
          <a:off x="15481300" y="6612968"/>
          <a:ext cx="838200" cy="1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97868</xdr:rowOff>
    </xdr:from>
    <xdr:to>
      <xdr:col>22</xdr:col>
      <xdr:colOff>365125</xdr:colOff>
      <xdr:row>38</xdr:row>
      <xdr:rowOff>138276</xdr:rowOff>
    </xdr:to>
    <xdr:cxnSp macro="">
      <xdr:nvCxnSpPr>
        <xdr:cNvPr id="491" name="直線コネクタ 490"/>
        <xdr:cNvCxnSpPr/>
      </xdr:nvCxnSpPr>
      <xdr:spPr>
        <a:xfrm flipV="1">
          <a:off x="14592300" y="6612968"/>
          <a:ext cx="889000" cy="4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138276</xdr:rowOff>
    </xdr:from>
    <xdr:to>
      <xdr:col>21</xdr:col>
      <xdr:colOff>161925</xdr:colOff>
      <xdr:row>38</xdr:row>
      <xdr:rowOff>139613</xdr:rowOff>
    </xdr:to>
    <xdr:cxnSp macro="">
      <xdr:nvCxnSpPr>
        <xdr:cNvPr id="494" name="直線コネクタ 493"/>
        <xdr:cNvCxnSpPr/>
      </xdr:nvCxnSpPr>
      <xdr:spPr>
        <a:xfrm flipV="1">
          <a:off x="13703300" y="6653376"/>
          <a:ext cx="889000" cy="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130170</xdr:rowOff>
    </xdr:from>
    <xdr:to>
      <xdr:col>19</xdr:col>
      <xdr:colOff>644525</xdr:colOff>
      <xdr:row>38</xdr:row>
      <xdr:rowOff>139613</xdr:rowOff>
    </xdr:to>
    <xdr:cxnSp macro="">
      <xdr:nvCxnSpPr>
        <xdr:cNvPr id="497" name="直線コネクタ 496"/>
        <xdr:cNvCxnSpPr/>
      </xdr:nvCxnSpPr>
      <xdr:spPr>
        <a:xfrm>
          <a:off x="12814300" y="6645270"/>
          <a:ext cx="889000" cy="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62821</xdr:rowOff>
    </xdr:from>
    <xdr:to>
      <xdr:col>23</xdr:col>
      <xdr:colOff>568325</xdr:colOff>
      <xdr:row>38</xdr:row>
      <xdr:rowOff>164421</xdr:rowOff>
    </xdr:to>
    <xdr:sp macro="" textlink="">
      <xdr:nvSpPr>
        <xdr:cNvPr id="507" name="円/楕円 506"/>
        <xdr:cNvSpPr/>
      </xdr:nvSpPr>
      <xdr:spPr>
        <a:xfrm>
          <a:off x="16268700" y="657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534377" cy="259045"/>
    <xdr:sp macro="" textlink="">
      <xdr:nvSpPr>
        <xdr:cNvPr id="508" name="災害復旧事業費該当値テキスト"/>
        <xdr:cNvSpPr txBox="1"/>
      </xdr:nvSpPr>
      <xdr:spPr>
        <a:xfrm>
          <a:off x="16370300" y="654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47068</xdr:rowOff>
    </xdr:from>
    <xdr:to>
      <xdr:col>22</xdr:col>
      <xdr:colOff>415925</xdr:colOff>
      <xdr:row>38</xdr:row>
      <xdr:rowOff>148668</xdr:rowOff>
    </xdr:to>
    <xdr:sp macro="" textlink="">
      <xdr:nvSpPr>
        <xdr:cNvPr id="509" name="円/楕円 508"/>
        <xdr:cNvSpPr/>
      </xdr:nvSpPr>
      <xdr:spPr>
        <a:xfrm>
          <a:off x="15430500" y="65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165195</xdr:rowOff>
    </xdr:from>
    <xdr:ext cx="534377" cy="259045"/>
    <xdr:sp macro="" textlink="">
      <xdr:nvSpPr>
        <xdr:cNvPr id="510" name="テキスト ボックス 509"/>
        <xdr:cNvSpPr txBox="1"/>
      </xdr:nvSpPr>
      <xdr:spPr>
        <a:xfrm>
          <a:off x="15214111" y="63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87476</xdr:rowOff>
    </xdr:from>
    <xdr:to>
      <xdr:col>21</xdr:col>
      <xdr:colOff>212725</xdr:colOff>
      <xdr:row>39</xdr:row>
      <xdr:rowOff>17626</xdr:rowOff>
    </xdr:to>
    <xdr:sp macro="" textlink="">
      <xdr:nvSpPr>
        <xdr:cNvPr id="511" name="円/楕円 510"/>
        <xdr:cNvSpPr/>
      </xdr:nvSpPr>
      <xdr:spPr>
        <a:xfrm>
          <a:off x="14541500" y="66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8753</xdr:rowOff>
    </xdr:from>
    <xdr:ext cx="378565" cy="259045"/>
    <xdr:sp macro="" textlink="">
      <xdr:nvSpPr>
        <xdr:cNvPr id="512" name="テキスト ボックス 511"/>
        <xdr:cNvSpPr txBox="1"/>
      </xdr:nvSpPr>
      <xdr:spPr>
        <a:xfrm>
          <a:off x="14403017" y="669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88813</xdr:rowOff>
    </xdr:from>
    <xdr:to>
      <xdr:col>20</xdr:col>
      <xdr:colOff>9525</xdr:colOff>
      <xdr:row>39</xdr:row>
      <xdr:rowOff>18963</xdr:rowOff>
    </xdr:to>
    <xdr:sp macro="" textlink="">
      <xdr:nvSpPr>
        <xdr:cNvPr id="513" name="円/楕円 512"/>
        <xdr:cNvSpPr/>
      </xdr:nvSpPr>
      <xdr:spPr>
        <a:xfrm>
          <a:off x="13652500" y="660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10090</xdr:rowOff>
    </xdr:from>
    <xdr:ext cx="313932" cy="259045"/>
    <xdr:sp macro="" textlink="">
      <xdr:nvSpPr>
        <xdr:cNvPr id="514" name="テキスト ボックス 513"/>
        <xdr:cNvSpPr txBox="1"/>
      </xdr:nvSpPr>
      <xdr:spPr>
        <a:xfrm>
          <a:off x="13546333" y="6696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79370</xdr:rowOff>
    </xdr:from>
    <xdr:to>
      <xdr:col>18</xdr:col>
      <xdr:colOff>492125</xdr:colOff>
      <xdr:row>39</xdr:row>
      <xdr:rowOff>9520</xdr:rowOff>
    </xdr:to>
    <xdr:sp macro="" textlink="">
      <xdr:nvSpPr>
        <xdr:cNvPr id="515" name="円/楕円 514"/>
        <xdr:cNvSpPr/>
      </xdr:nvSpPr>
      <xdr:spPr>
        <a:xfrm>
          <a:off x="12763500" y="659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647</xdr:rowOff>
    </xdr:from>
    <xdr:ext cx="469744" cy="259045"/>
    <xdr:sp macro="" textlink="">
      <xdr:nvSpPr>
        <xdr:cNvPr id="516" name="テキスト ボックス 515"/>
        <xdr:cNvSpPr txBox="1"/>
      </xdr:nvSpPr>
      <xdr:spPr>
        <a:xfrm>
          <a:off x="12579427" y="668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115931</xdr:rowOff>
    </xdr:from>
    <xdr:to>
      <xdr:col>23</xdr:col>
      <xdr:colOff>517525</xdr:colOff>
      <xdr:row>78</xdr:row>
      <xdr:rowOff>21983</xdr:rowOff>
    </xdr:to>
    <xdr:cxnSp macro="">
      <xdr:nvCxnSpPr>
        <xdr:cNvPr id="600" name="直線コネクタ 599"/>
        <xdr:cNvCxnSpPr/>
      </xdr:nvCxnSpPr>
      <xdr:spPr>
        <a:xfrm>
          <a:off x="15481300" y="13317581"/>
          <a:ext cx="838200" cy="7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115931</xdr:rowOff>
    </xdr:from>
    <xdr:to>
      <xdr:col>22</xdr:col>
      <xdr:colOff>365125</xdr:colOff>
      <xdr:row>77</xdr:row>
      <xdr:rowOff>117551</xdr:rowOff>
    </xdr:to>
    <xdr:cxnSp macro="">
      <xdr:nvCxnSpPr>
        <xdr:cNvPr id="603" name="直線コネクタ 602"/>
        <xdr:cNvCxnSpPr/>
      </xdr:nvCxnSpPr>
      <xdr:spPr>
        <a:xfrm flipV="1">
          <a:off x="14592300" y="13317581"/>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109860</xdr:rowOff>
    </xdr:from>
    <xdr:to>
      <xdr:col>21</xdr:col>
      <xdr:colOff>161925</xdr:colOff>
      <xdr:row>77</xdr:row>
      <xdr:rowOff>117551</xdr:rowOff>
    </xdr:to>
    <xdr:cxnSp macro="">
      <xdr:nvCxnSpPr>
        <xdr:cNvPr id="606" name="直線コネクタ 605"/>
        <xdr:cNvCxnSpPr/>
      </xdr:nvCxnSpPr>
      <xdr:spPr>
        <a:xfrm>
          <a:off x="13703300" y="13311510"/>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90692</xdr:rowOff>
    </xdr:from>
    <xdr:to>
      <xdr:col>19</xdr:col>
      <xdr:colOff>644525</xdr:colOff>
      <xdr:row>77</xdr:row>
      <xdr:rowOff>109860</xdr:rowOff>
    </xdr:to>
    <xdr:cxnSp macro="">
      <xdr:nvCxnSpPr>
        <xdr:cNvPr id="609" name="直線コネクタ 608"/>
        <xdr:cNvCxnSpPr/>
      </xdr:nvCxnSpPr>
      <xdr:spPr>
        <a:xfrm>
          <a:off x="12814300" y="13292342"/>
          <a:ext cx="889000" cy="1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142633</xdr:rowOff>
    </xdr:from>
    <xdr:to>
      <xdr:col>23</xdr:col>
      <xdr:colOff>568325</xdr:colOff>
      <xdr:row>78</xdr:row>
      <xdr:rowOff>72783</xdr:rowOff>
    </xdr:to>
    <xdr:sp macro="" textlink="">
      <xdr:nvSpPr>
        <xdr:cNvPr id="619" name="円/楕円 618"/>
        <xdr:cNvSpPr/>
      </xdr:nvSpPr>
      <xdr:spPr>
        <a:xfrm>
          <a:off x="16268700" y="133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57560</xdr:rowOff>
    </xdr:from>
    <xdr:ext cx="599010" cy="259045"/>
    <xdr:sp macro="" textlink="">
      <xdr:nvSpPr>
        <xdr:cNvPr id="620" name="公債費該当値テキスト"/>
        <xdr:cNvSpPr txBox="1"/>
      </xdr:nvSpPr>
      <xdr:spPr>
        <a:xfrm>
          <a:off x="16370300" y="1325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101,794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65131</xdr:rowOff>
    </xdr:from>
    <xdr:to>
      <xdr:col>22</xdr:col>
      <xdr:colOff>415925</xdr:colOff>
      <xdr:row>77</xdr:row>
      <xdr:rowOff>166731</xdr:rowOff>
    </xdr:to>
    <xdr:sp macro="" textlink="">
      <xdr:nvSpPr>
        <xdr:cNvPr id="621" name="円/楕円 620"/>
        <xdr:cNvSpPr/>
      </xdr:nvSpPr>
      <xdr:spPr>
        <a:xfrm>
          <a:off x="15430500" y="132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157858</xdr:rowOff>
    </xdr:from>
    <xdr:ext cx="599010" cy="259045"/>
    <xdr:sp macro="" textlink="">
      <xdr:nvSpPr>
        <xdr:cNvPr id="622" name="テキスト ボックス 621"/>
        <xdr:cNvSpPr txBox="1"/>
      </xdr:nvSpPr>
      <xdr:spPr>
        <a:xfrm>
          <a:off x="15181794" y="1335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142,477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66751</xdr:rowOff>
    </xdr:from>
    <xdr:to>
      <xdr:col>21</xdr:col>
      <xdr:colOff>212725</xdr:colOff>
      <xdr:row>77</xdr:row>
      <xdr:rowOff>168351</xdr:rowOff>
    </xdr:to>
    <xdr:sp macro="" textlink="">
      <xdr:nvSpPr>
        <xdr:cNvPr id="623" name="円/楕円 622"/>
        <xdr:cNvSpPr/>
      </xdr:nvSpPr>
      <xdr:spPr>
        <a:xfrm>
          <a:off x="14541500" y="132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159478</xdr:rowOff>
    </xdr:from>
    <xdr:ext cx="599010" cy="259045"/>
    <xdr:sp macro="" textlink="">
      <xdr:nvSpPr>
        <xdr:cNvPr id="624" name="テキスト ボックス 623"/>
        <xdr:cNvSpPr txBox="1"/>
      </xdr:nvSpPr>
      <xdr:spPr>
        <a:xfrm>
          <a:off x="14292794" y="1336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141,627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59060</xdr:rowOff>
    </xdr:from>
    <xdr:to>
      <xdr:col>20</xdr:col>
      <xdr:colOff>9525</xdr:colOff>
      <xdr:row>77</xdr:row>
      <xdr:rowOff>160660</xdr:rowOff>
    </xdr:to>
    <xdr:sp macro="" textlink="">
      <xdr:nvSpPr>
        <xdr:cNvPr id="625" name="円/楕円 624"/>
        <xdr:cNvSpPr/>
      </xdr:nvSpPr>
      <xdr:spPr>
        <a:xfrm>
          <a:off x="13652500" y="132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151787</xdr:rowOff>
    </xdr:from>
    <xdr:ext cx="599010" cy="259045"/>
    <xdr:sp macro="" textlink="">
      <xdr:nvSpPr>
        <xdr:cNvPr id="626" name="テキスト ボックス 625"/>
        <xdr:cNvSpPr txBox="1"/>
      </xdr:nvSpPr>
      <xdr:spPr>
        <a:xfrm>
          <a:off x="13403794" y="1335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145,664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39892</xdr:rowOff>
    </xdr:from>
    <xdr:to>
      <xdr:col>18</xdr:col>
      <xdr:colOff>492125</xdr:colOff>
      <xdr:row>77</xdr:row>
      <xdr:rowOff>141492</xdr:rowOff>
    </xdr:to>
    <xdr:sp macro="" textlink="">
      <xdr:nvSpPr>
        <xdr:cNvPr id="627" name="円/楕円 626"/>
        <xdr:cNvSpPr/>
      </xdr:nvSpPr>
      <xdr:spPr>
        <a:xfrm>
          <a:off x="12763500" y="1324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132619</xdr:rowOff>
    </xdr:from>
    <xdr:ext cx="599010" cy="259045"/>
    <xdr:sp macro="" textlink="">
      <xdr:nvSpPr>
        <xdr:cNvPr id="628" name="テキスト ボックス 627"/>
        <xdr:cNvSpPr txBox="1"/>
      </xdr:nvSpPr>
      <xdr:spPr>
        <a:xfrm>
          <a:off x="12514794" y="1333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107392</xdr:rowOff>
    </xdr:from>
    <xdr:to>
      <xdr:col>23</xdr:col>
      <xdr:colOff>517525</xdr:colOff>
      <xdr:row>99</xdr:row>
      <xdr:rowOff>28404</xdr:rowOff>
    </xdr:to>
    <xdr:cxnSp macro="">
      <xdr:nvCxnSpPr>
        <xdr:cNvPr id="657" name="直線コネクタ 656"/>
        <xdr:cNvCxnSpPr/>
      </xdr:nvCxnSpPr>
      <xdr:spPr>
        <a:xfrm flipV="1">
          <a:off x="15481300" y="16909492"/>
          <a:ext cx="838200" cy="9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28404</xdr:rowOff>
    </xdr:from>
    <xdr:to>
      <xdr:col>22</xdr:col>
      <xdr:colOff>365125</xdr:colOff>
      <xdr:row>99</xdr:row>
      <xdr:rowOff>43470</xdr:rowOff>
    </xdr:to>
    <xdr:cxnSp macro="">
      <xdr:nvCxnSpPr>
        <xdr:cNvPr id="660" name="直線コネクタ 659"/>
        <xdr:cNvCxnSpPr/>
      </xdr:nvCxnSpPr>
      <xdr:spPr>
        <a:xfrm flipV="1">
          <a:off x="14592300" y="17001954"/>
          <a:ext cx="8890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3670</xdr:rowOff>
    </xdr:from>
    <xdr:to>
      <xdr:col>21</xdr:col>
      <xdr:colOff>161925</xdr:colOff>
      <xdr:row>99</xdr:row>
      <xdr:rowOff>43470</xdr:rowOff>
    </xdr:to>
    <xdr:cxnSp macro="">
      <xdr:nvCxnSpPr>
        <xdr:cNvPr id="663" name="直線コネクタ 662"/>
        <xdr:cNvCxnSpPr/>
      </xdr:nvCxnSpPr>
      <xdr:spPr>
        <a:xfrm>
          <a:off x="13703300" y="16977220"/>
          <a:ext cx="889000" cy="3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110175</xdr:rowOff>
    </xdr:from>
    <xdr:to>
      <xdr:col>19</xdr:col>
      <xdr:colOff>644525</xdr:colOff>
      <xdr:row>99</xdr:row>
      <xdr:rowOff>3670</xdr:rowOff>
    </xdr:to>
    <xdr:cxnSp macro="">
      <xdr:nvCxnSpPr>
        <xdr:cNvPr id="666" name="直線コネクタ 665"/>
        <xdr:cNvCxnSpPr/>
      </xdr:nvCxnSpPr>
      <xdr:spPr>
        <a:xfrm>
          <a:off x="12814300" y="16912275"/>
          <a:ext cx="889000" cy="6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56592</xdr:rowOff>
    </xdr:from>
    <xdr:to>
      <xdr:col>23</xdr:col>
      <xdr:colOff>568325</xdr:colOff>
      <xdr:row>98</xdr:row>
      <xdr:rowOff>158192</xdr:rowOff>
    </xdr:to>
    <xdr:sp macro="" textlink="">
      <xdr:nvSpPr>
        <xdr:cNvPr id="676" name="円/楕円 675"/>
        <xdr:cNvSpPr/>
      </xdr:nvSpPr>
      <xdr:spPr>
        <a:xfrm>
          <a:off x="16268700" y="1685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15969</xdr:rowOff>
    </xdr:from>
    <xdr:ext cx="534377" cy="259045"/>
    <xdr:sp macro="" textlink="">
      <xdr:nvSpPr>
        <xdr:cNvPr id="677" name="積立金該当値テキスト"/>
        <xdr:cNvSpPr txBox="1"/>
      </xdr:nvSpPr>
      <xdr:spPr>
        <a:xfrm>
          <a:off x="16370300" y="1664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149054</xdr:rowOff>
    </xdr:from>
    <xdr:to>
      <xdr:col>22</xdr:col>
      <xdr:colOff>415925</xdr:colOff>
      <xdr:row>99</xdr:row>
      <xdr:rowOff>79204</xdr:rowOff>
    </xdr:to>
    <xdr:sp macro="" textlink="">
      <xdr:nvSpPr>
        <xdr:cNvPr id="678" name="円/楕円 677"/>
        <xdr:cNvSpPr/>
      </xdr:nvSpPr>
      <xdr:spPr>
        <a:xfrm>
          <a:off x="15430500" y="1695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70331</xdr:rowOff>
    </xdr:from>
    <xdr:ext cx="534377" cy="259045"/>
    <xdr:sp macro="" textlink="">
      <xdr:nvSpPr>
        <xdr:cNvPr id="679" name="テキスト ボックス 678"/>
        <xdr:cNvSpPr txBox="1"/>
      </xdr:nvSpPr>
      <xdr:spPr>
        <a:xfrm>
          <a:off x="15214111" y="1704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164120</xdr:rowOff>
    </xdr:from>
    <xdr:to>
      <xdr:col>21</xdr:col>
      <xdr:colOff>212725</xdr:colOff>
      <xdr:row>99</xdr:row>
      <xdr:rowOff>94270</xdr:rowOff>
    </xdr:to>
    <xdr:sp macro="" textlink="">
      <xdr:nvSpPr>
        <xdr:cNvPr id="680" name="円/楕円 679"/>
        <xdr:cNvSpPr/>
      </xdr:nvSpPr>
      <xdr:spPr>
        <a:xfrm>
          <a:off x="14541500" y="1696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85397</xdr:rowOff>
    </xdr:from>
    <xdr:ext cx="378565" cy="259045"/>
    <xdr:sp macro="" textlink="">
      <xdr:nvSpPr>
        <xdr:cNvPr id="681" name="テキスト ボックス 680"/>
        <xdr:cNvSpPr txBox="1"/>
      </xdr:nvSpPr>
      <xdr:spPr>
        <a:xfrm>
          <a:off x="14403017" y="17058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124320</xdr:rowOff>
    </xdr:from>
    <xdr:to>
      <xdr:col>20</xdr:col>
      <xdr:colOff>9525</xdr:colOff>
      <xdr:row>99</xdr:row>
      <xdr:rowOff>54470</xdr:rowOff>
    </xdr:to>
    <xdr:sp macro="" textlink="">
      <xdr:nvSpPr>
        <xdr:cNvPr id="682" name="円/楕円 681"/>
        <xdr:cNvSpPr/>
      </xdr:nvSpPr>
      <xdr:spPr>
        <a:xfrm>
          <a:off x="13652500" y="169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45597</xdr:rowOff>
    </xdr:from>
    <xdr:ext cx="534377" cy="259045"/>
    <xdr:sp macro="" textlink="">
      <xdr:nvSpPr>
        <xdr:cNvPr id="683" name="テキスト ボックス 682"/>
        <xdr:cNvSpPr txBox="1"/>
      </xdr:nvSpPr>
      <xdr:spPr>
        <a:xfrm>
          <a:off x="13436111" y="1701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59375</xdr:rowOff>
    </xdr:from>
    <xdr:to>
      <xdr:col>18</xdr:col>
      <xdr:colOff>492125</xdr:colOff>
      <xdr:row>98</xdr:row>
      <xdr:rowOff>160975</xdr:rowOff>
    </xdr:to>
    <xdr:sp macro="" textlink="">
      <xdr:nvSpPr>
        <xdr:cNvPr id="684" name="円/楕円 683"/>
        <xdr:cNvSpPr/>
      </xdr:nvSpPr>
      <xdr:spPr>
        <a:xfrm>
          <a:off x="12763500" y="168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152102</xdr:rowOff>
    </xdr:from>
    <xdr:ext cx="534377" cy="259045"/>
    <xdr:sp macro="" textlink="">
      <xdr:nvSpPr>
        <xdr:cNvPr id="685" name="テキスト ボックス 684"/>
        <xdr:cNvSpPr txBox="1"/>
      </xdr:nvSpPr>
      <xdr:spPr>
        <a:xfrm>
          <a:off x="12547111" y="1695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22695</xdr:rowOff>
    </xdr:from>
    <xdr:to>
      <xdr:col>32</xdr:col>
      <xdr:colOff>187325</xdr:colOff>
      <xdr:row>39</xdr:row>
      <xdr:rowOff>30200</xdr:rowOff>
    </xdr:to>
    <xdr:cxnSp macro="">
      <xdr:nvCxnSpPr>
        <xdr:cNvPr id="714" name="直線コネクタ 713"/>
        <xdr:cNvCxnSpPr/>
      </xdr:nvCxnSpPr>
      <xdr:spPr>
        <a:xfrm>
          <a:off x="21323300" y="6709245"/>
          <a:ext cx="8382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22237</xdr:rowOff>
    </xdr:from>
    <xdr:to>
      <xdr:col>31</xdr:col>
      <xdr:colOff>34925</xdr:colOff>
      <xdr:row>39</xdr:row>
      <xdr:rowOff>22695</xdr:rowOff>
    </xdr:to>
    <xdr:cxnSp macro="">
      <xdr:nvCxnSpPr>
        <xdr:cNvPr id="717" name="直線コネクタ 716"/>
        <xdr:cNvCxnSpPr/>
      </xdr:nvCxnSpPr>
      <xdr:spPr>
        <a:xfrm>
          <a:off x="20434300" y="670878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19876</xdr:rowOff>
    </xdr:from>
    <xdr:to>
      <xdr:col>29</xdr:col>
      <xdr:colOff>517525</xdr:colOff>
      <xdr:row>39</xdr:row>
      <xdr:rowOff>22237</xdr:rowOff>
    </xdr:to>
    <xdr:cxnSp macro="">
      <xdr:nvCxnSpPr>
        <xdr:cNvPr id="720" name="直線コネクタ 719"/>
        <xdr:cNvCxnSpPr/>
      </xdr:nvCxnSpPr>
      <xdr:spPr>
        <a:xfrm>
          <a:off x="19545300" y="6706426"/>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16751</xdr:rowOff>
    </xdr:from>
    <xdr:to>
      <xdr:col>28</xdr:col>
      <xdr:colOff>314325</xdr:colOff>
      <xdr:row>39</xdr:row>
      <xdr:rowOff>19876</xdr:rowOff>
    </xdr:to>
    <xdr:cxnSp macro="">
      <xdr:nvCxnSpPr>
        <xdr:cNvPr id="723" name="直線コネクタ 722"/>
        <xdr:cNvCxnSpPr/>
      </xdr:nvCxnSpPr>
      <xdr:spPr>
        <a:xfrm>
          <a:off x="18656300" y="6703301"/>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150850</xdr:rowOff>
    </xdr:from>
    <xdr:to>
      <xdr:col>32</xdr:col>
      <xdr:colOff>238125</xdr:colOff>
      <xdr:row>39</xdr:row>
      <xdr:rowOff>81000</xdr:rowOff>
    </xdr:to>
    <xdr:sp macro="" textlink="">
      <xdr:nvSpPr>
        <xdr:cNvPr id="733" name="円/楕円 732"/>
        <xdr:cNvSpPr/>
      </xdr:nvSpPr>
      <xdr:spPr>
        <a:xfrm>
          <a:off x="22110700" y="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109274</xdr:rowOff>
    </xdr:from>
    <xdr:ext cx="378565" cy="259045"/>
    <xdr:sp macro="" textlink="">
      <xdr:nvSpPr>
        <xdr:cNvPr id="734" name="投資及び出資金該当値テキスト"/>
        <xdr:cNvSpPr txBox="1"/>
      </xdr:nvSpPr>
      <xdr:spPr>
        <a:xfrm>
          <a:off x="22212300" y="6624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143345</xdr:rowOff>
    </xdr:from>
    <xdr:to>
      <xdr:col>31</xdr:col>
      <xdr:colOff>85725</xdr:colOff>
      <xdr:row>39</xdr:row>
      <xdr:rowOff>73495</xdr:rowOff>
    </xdr:to>
    <xdr:sp macro="" textlink="">
      <xdr:nvSpPr>
        <xdr:cNvPr id="735" name="円/楕円 734"/>
        <xdr:cNvSpPr/>
      </xdr:nvSpPr>
      <xdr:spPr>
        <a:xfrm>
          <a:off x="21272500" y="66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64622</xdr:rowOff>
    </xdr:from>
    <xdr:ext cx="378565" cy="259045"/>
    <xdr:sp macro="" textlink="">
      <xdr:nvSpPr>
        <xdr:cNvPr id="736" name="テキスト ボックス 735"/>
        <xdr:cNvSpPr txBox="1"/>
      </xdr:nvSpPr>
      <xdr:spPr>
        <a:xfrm>
          <a:off x="21134017" y="6751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142887</xdr:rowOff>
    </xdr:from>
    <xdr:to>
      <xdr:col>29</xdr:col>
      <xdr:colOff>568325</xdr:colOff>
      <xdr:row>39</xdr:row>
      <xdr:rowOff>73037</xdr:rowOff>
    </xdr:to>
    <xdr:sp macro="" textlink="">
      <xdr:nvSpPr>
        <xdr:cNvPr id="737" name="円/楕円 736"/>
        <xdr:cNvSpPr/>
      </xdr:nvSpPr>
      <xdr:spPr>
        <a:xfrm>
          <a:off x="20383500" y="665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64164</xdr:rowOff>
    </xdr:from>
    <xdr:ext cx="378565" cy="259045"/>
    <xdr:sp macro="" textlink="">
      <xdr:nvSpPr>
        <xdr:cNvPr id="738" name="テキスト ボックス 737"/>
        <xdr:cNvSpPr txBox="1"/>
      </xdr:nvSpPr>
      <xdr:spPr>
        <a:xfrm>
          <a:off x="20245017" y="6750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140526</xdr:rowOff>
    </xdr:from>
    <xdr:to>
      <xdr:col>28</xdr:col>
      <xdr:colOff>365125</xdr:colOff>
      <xdr:row>39</xdr:row>
      <xdr:rowOff>70676</xdr:rowOff>
    </xdr:to>
    <xdr:sp macro="" textlink="">
      <xdr:nvSpPr>
        <xdr:cNvPr id="739" name="円/楕円 738"/>
        <xdr:cNvSpPr/>
      </xdr:nvSpPr>
      <xdr:spPr>
        <a:xfrm>
          <a:off x="19494500" y="66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61803</xdr:rowOff>
    </xdr:from>
    <xdr:ext cx="378565" cy="259045"/>
    <xdr:sp macro="" textlink="">
      <xdr:nvSpPr>
        <xdr:cNvPr id="740" name="テキスト ボックス 739"/>
        <xdr:cNvSpPr txBox="1"/>
      </xdr:nvSpPr>
      <xdr:spPr>
        <a:xfrm>
          <a:off x="19356017" y="674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137401</xdr:rowOff>
    </xdr:from>
    <xdr:to>
      <xdr:col>27</xdr:col>
      <xdr:colOff>161925</xdr:colOff>
      <xdr:row>39</xdr:row>
      <xdr:rowOff>67551</xdr:rowOff>
    </xdr:to>
    <xdr:sp macro="" textlink="">
      <xdr:nvSpPr>
        <xdr:cNvPr id="741" name="円/楕円 740"/>
        <xdr:cNvSpPr/>
      </xdr:nvSpPr>
      <xdr:spPr>
        <a:xfrm>
          <a:off x="18605500" y="66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58678</xdr:rowOff>
    </xdr:from>
    <xdr:ext cx="378565" cy="259045"/>
    <xdr:sp macro="" textlink="">
      <xdr:nvSpPr>
        <xdr:cNvPr id="742" name="テキスト ボックス 741"/>
        <xdr:cNvSpPr txBox="1"/>
      </xdr:nvSpPr>
      <xdr:spPr>
        <a:xfrm>
          <a:off x="18467017" y="6745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160716</xdr:rowOff>
    </xdr:from>
    <xdr:to>
      <xdr:col>32</xdr:col>
      <xdr:colOff>187325</xdr:colOff>
      <xdr:row>58</xdr:row>
      <xdr:rowOff>161927</xdr:rowOff>
    </xdr:to>
    <xdr:cxnSp macro="">
      <xdr:nvCxnSpPr>
        <xdr:cNvPr id="771" name="直線コネクタ 770"/>
        <xdr:cNvCxnSpPr/>
      </xdr:nvCxnSpPr>
      <xdr:spPr>
        <a:xfrm flipV="1">
          <a:off x="21323300" y="10104816"/>
          <a:ext cx="8382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161927</xdr:rowOff>
    </xdr:from>
    <xdr:to>
      <xdr:col>31</xdr:col>
      <xdr:colOff>34925</xdr:colOff>
      <xdr:row>58</xdr:row>
      <xdr:rowOff>163626</xdr:rowOff>
    </xdr:to>
    <xdr:cxnSp macro="">
      <xdr:nvCxnSpPr>
        <xdr:cNvPr id="774" name="直線コネクタ 773"/>
        <xdr:cNvCxnSpPr/>
      </xdr:nvCxnSpPr>
      <xdr:spPr>
        <a:xfrm flipV="1">
          <a:off x="20434300" y="10106027"/>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162202</xdr:rowOff>
    </xdr:from>
    <xdr:to>
      <xdr:col>29</xdr:col>
      <xdr:colOff>517525</xdr:colOff>
      <xdr:row>58</xdr:row>
      <xdr:rowOff>163626</xdr:rowOff>
    </xdr:to>
    <xdr:cxnSp macro="">
      <xdr:nvCxnSpPr>
        <xdr:cNvPr id="777" name="直線コネクタ 776"/>
        <xdr:cNvCxnSpPr/>
      </xdr:nvCxnSpPr>
      <xdr:spPr>
        <a:xfrm>
          <a:off x="19545300" y="10106302"/>
          <a:ext cx="8890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162202</xdr:rowOff>
    </xdr:from>
    <xdr:to>
      <xdr:col>28</xdr:col>
      <xdr:colOff>314325</xdr:colOff>
      <xdr:row>58</xdr:row>
      <xdr:rowOff>162858</xdr:rowOff>
    </xdr:to>
    <xdr:cxnSp macro="">
      <xdr:nvCxnSpPr>
        <xdr:cNvPr id="780" name="直線コネクタ 779"/>
        <xdr:cNvCxnSpPr/>
      </xdr:nvCxnSpPr>
      <xdr:spPr>
        <a:xfrm flipV="1">
          <a:off x="18656300" y="10106302"/>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109916</xdr:rowOff>
    </xdr:from>
    <xdr:to>
      <xdr:col>32</xdr:col>
      <xdr:colOff>238125</xdr:colOff>
      <xdr:row>59</xdr:row>
      <xdr:rowOff>40066</xdr:rowOff>
    </xdr:to>
    <xdr:sp macro="" textlink="">
      <xdr:nvSpPr>
        <xdr:cNvPr id="790" name="円/楕円 789"/>
        <xdr:cNvSpPr/>
      </xdr:nvSpPr>
      <xdr:spPr>
        <a:xfrm>
          <a:off x="22110700" y="100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111127</xdr:rowOff>
    </xdr:from>
    <xdr:to>
      <xdr:col>31</xdr:col>
      <xdr:colOff>85725</xdr:colOff>
      <xdr:row>59</xdr:row>
      <xdr:rowOff>41277</xdr:rowOff>
    </xdr:to>
    <xdr:sp macro="" textlink="">
      <xdr:nvSpPr>
        <xdr:cNvPr id="792" name="円/楕円 791"/>
        <xdr:cNvSpPr/>
      </xdr:nvSpPr>
      <xdr:spPr>
        <a:xfrm>
          <a:off x="21272500" y="1005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32404</xdr:rowOff>
    </xdr:from>
    <xdr:ext cx="469744" cy="259045"/>
    <xdr:sp macro="" textlink="">
      <xdr:nvSpPr>
        <xdr:cNvPr id="793" name="テキスト ボックス 792"/>
        <xdr:cNvSpPr txBox="1"/>
      </xdr:nvSpPr>
      <xdr:spPr>
        <a:xfrm>
          <a:off x="21088427" y="1014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112826</xdr:rowOff>
    </xdr:from>
    <xdr:to>
      <xdr:col>29</xdr:col>
      <xdr:colOff>568325</xdr:colOff>
      <xdr:row>59</xdr:row>
      <xdr:rowOff>42976</xdr:rowOff>
    </xdr:to>
    <xdr:sp macro="" textlink="">
      <xdr:nvSpPr>
        <xdr:cNvPr id="794" name="円/楕円 793"/>
        <xdr:cNvSpPr/>
      </xdr:nvSpPr>
      <xdr:spPr>
        <a:xfrm>
          <a:off x="20383500" y="100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34103</xdr:rowOff>
    </xdr:from>
    <xdr:ext cx="469744" cy="259045"/>
    <xdr:sp macro="" textlink="">
      <xdr:nvSpPr>
        <xdr:cNvPr id="795" name="テキスト ボックス 794"/>
        <xdr:cNvSpPr txBox="1"/>
      </xdr:nvSpPr>
      <xdr:spPr>
        <a:xfrm>
          <a:off x="20199427" y="1014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111402</xdr:rowOff>
    </xdr:from>
    <xdr:to>
      <xdr:col>28</xdr:col>
      <xdr:colOff>365125</xdr:colOff>
      <xdr:row>59</xdr:row>
      <xdr:rowOff>41552</xdr:rowOff>
    </xdr:to>
    <xdr:sp macro="" textlink="">
      <xdr:nvSpPr>
        <xdr:cNvPr id="796" name="円/楕円 795"/>
        <xdr:cNvSpPr/>
      </xdr:nvSpPr>
      <xdr:spPr>
        <a:xfrm>
          <a:off x="19494500" y="1005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32679</xdr:rowOff>
    </xdr:from>
    <xdr:ext cx="469744" cy="259045"/>
    <xdr:sp macro="" textlink="">
      <xdr:nvSpPr>
        <xdr:cNvPr id="797" name="テキスト ボックス 796"/>
        <xdr:cNvSpPr txBox="1"/>
      </xdr:nvSpPr>
      <xdr:spPr>
        <a:xfrm>
          <a:off x="19310427" y="1014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112058</xdr:rowOff>
    </xdr:from>
    <xdr:to>
      <xdr:col>27</xdr:col>
      <xdr:colOff>161925</xdr:colOff>
      <xdr:row>59</xdr:row>
      <xdr:rowOff>42208</xdr:rowOff>
    </xdr:to>
    <xdr:sp macro="" textlink="">
      <xdr:nvSpPr>
        <xdr:cNvPr id="798" name="円/楕円 797"/>
        <xdr:cNvSpPr/>
      </xdr:nvSpPr>
      <xdr:spPr>
        <a:xfrm>
          <a:off x="18605500" y="100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33335</xdr:rowOff>
    </xdr:from>
    <xdr:ext cx="469744" cy="259045"/>
    <xdr:sp macro="" textlink="">
      <xdr:nvSpPr>
        <xdr:cNvPr id="799" name="テキスト ボックス 798"/>
        <xdr:cNvSpPr txBox="1"/>
      </xdr:nvSpPr>
      <xdr:spPr>
        <a:xfrm>
          <a:off x="18421427" y="1014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82139</xdr:rowOff>
    </xdr:from>
    <xdr:to>
      <xdr:col>32</xdr:col>
      <xdr:colOff>187325</xdr:colOff>
      <xdr:row>77</xdr:row>
      <xdr:rowOff>131459</xdr:rowOff>
    </xdr:to>
    <xdr:cxnSp macro="">
      <xdr:nvCxnSpPr>
        <xdr:cNvPr id="828" name="直線コネクタ 827"/>
        <xdr:cNvCxnSpPr/>
      </xdr:nvCxnSpPr>
      <xdr:spPr>
        <a:xfrm flipV="1">
          <a:off x="21323300" y="13283789"/>
          <a:ext cx="838200" cy="4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86162</xdr:rowOff>
    </xdr:from>
    <xdr:to>
      <xdr:col>31</xdr:col>
      <xdr:colOff>34925</xdr:colOff>
      <xdr:row>77</xdr:row>
      <xdr:rowOff>131459</xdr:rowOff>
    </xdr:to>
    <xdr:cxnSp macro="">
      <xdr:nvCxnSpPr>
        <xdr:cNvPr id="831" name="直線コネクタ 830"/>
        <xdr:cNvCxnSpPr/>
      </xdr:nvCxnSpPr>
      <xdr:spPr>
        <a:xfrm>
          <a:off x="20434300" y="13287812"/>
          <a:ext cx="889000" cy="4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86162</xdr:rowOff>
    </xdr:from>
    <xdr:to>
      <xdr:col>29</xdr:col>
      <xdr:colOff>517525</xdr:colOff>
      <xdr:row>77</xdr:row>
      <xdr:rowOff>162773</xdr:rowOff>
    </xdr:to>
    <xdr:cxnSp macro="">
      <xdr:nvCxnSpPr>
        <xdr:cNvPr id="834" name="直線コネクタ 833"/>
        <xdr:cNvCxnSpPr/>
      </xdr:nvCxnSpPr>
      <xdr:spPr>
        <a:xfrm flipV="1">
          <a:off x="19545300" y="13287812"/>
          <a:ext cx="889000" cy="7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162773</xdr:rowOff>
    </xdr:from>
    <xdr:to>
      <xdr:col>28</xdr:col>
      <xdr:colOff>314325</xdr:colOff>
      <xdr:row>77</xdr:row>
      <xdr:rowOff>167075</xdr:rowOff>
    </xdr:to>
    <xdr:cxnSp macro="">
      <xdr:nvCxnSpPr>
        <xdr:cNvPr id="837" name="直線コネクタ 836"/>
        <xdr:cNvCxnSpPr/>
      </xdr:nvCxnSpPr>
      <xdr:spPr>
        <a:xfrm flipV="1">
          <a:off x="18656300" y="13364423"/>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31339</xdr:rowOff>
    </xdr:from>
    <xdr:to>
      <xdr:col>32</xdr:col>
      <xdr:colOff>238125</xdr:colOff>
      <xdr:row>77</xdr:row>
      <xdr:rowOff>132939</xdr:rowOff>
    </xdr:to>
    <xdr:sp macro="" textlink="">
      <xdr:nvSpPr>
        <xdr:cNvPr id="847" name="円/楕円 846"/>
        <xdr:cNvSpPr/>
      </xdr:nvSpPr>
      <xdr:spPr>
        <a:xfrm>
          <a:off x="22110700" y="1323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117716</xdr:rowOff>
    </xdr:from>
    <xdr:ext cx="534377" cy="259045"/>
    <xdr:sp macro="" textlink="">
      <xdr:nvSpPr>
        <xdr:cNvPr id="848" name="繰出金該当値テキスト"/>
        <xdr:cNvSpPr txBox="1"/>
      </xdr:nvSpPr>
      <xdr:spPr>
        <a:xfrm>
          <a:off x="22212300" y="131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80,108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80659</xdr:rowOff>
    </xdr:from>
    <xdr:to>
      <xdr:col>31</xdr:col>
      <xdr:colOff>85725</xdr:colOff>
      <xdr:row>78</xdr:row>
      <xdr:rowOff>10809</xdr:rowOff>
    </xdr:to>
    <xdr:sp macro="" textlink="">
      <xdr:nvSpPr>
        <xdr:cNvPr id="849" name="円/楕円 848"/>
        <xdr:cNvSpPr/>
      </xdr:nvSpPr>
      <xdr:spPr>
        <a:xfrm>
          <a:off x="21272500" y="132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1936</xdr:rowOff>
    </xdr:from>
    <xdr:ext cx="534377" cy="259045"/>
    <xdr:sp macro="" textlink="">
      <xdr:nvSpPr>
        <xdr:cNvPr id="850" name="テキスト ボックス 849"/>
        <xdr:cNvSpPr txBox="1"/>
      </xdr:nvSpPr>
      <xdr:spPr>
        <a:xfrm>
          <a:off x="21056111" y="133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35362</xdr:rowOff>
    </xdr:from>
    <xdr:to>
      <xdr:col>29</xdr:col>
      <xdr:colOff>568325</xdr:colOff>
      <xdr:row>77</xdr:row>
      <xdr:rowOff>136962</xdr:rowOff>
    </xdr:to>
    <xdr:sp macro="" textlink="">
      <xdr:nvSpPr>
        <xdr:cNvPr id="851" name="円/楕円 850"/>
        <xdr:cNvSpPr/>
      </xdr:nvSpPr>
      <xdr:spPr>
        <a:xfrm>
          <a:off x="20383500" y="132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128089</xdr:rowOff>
    </xdr:from>
    <xdr:ext cx="534377" cy="259045"/>
    <xdr:sp macro="" textlink="">
      <xdr:nvSpPr>
        <xdr:cNvPr id="852" name="テキスト ボックス 851"/>
        <xdr:cNvSpPr txBox="1"/>
      </xdr:nvSpPr>
      <xdr:spPr>
        <a:xfrm>
          <a:off x="20167111" y="1332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111973</xdr:rowOff>
    </xdr:from>
    <xdr:to>
      <xdr:col>28</xdr:col>
      <xdr:colOff>365125</xdr:colOff>
      <xdr:row>78</xdr:row>
      <xdr:rowOff>42123</xdr:rowOff>
    </xdr:to>
    <xdr:sp macro="" textlink="">
      <xdr:nvSpPr>
        <xdr:cNvPr id="853" name="円/楕円 852"/>
        <xdr:cNvSpPr/>
      </xdr:nvSpPr>
      <xdr:spPr>
        <a:xfrm>
          <a:off x="19494500" y="1331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33250</xdr:rowOff>
    </xdr:from>
    <xdr:ext cx="534377" cy="259045"/>
    <xdr:sp macro="" textlink="">
      <xdr:nvSpPr>
        <xdr:cNvPr id="854" name="テキスト ボックス 853"/>
        <xdr:cNvSpPr txBox="1"/>
      </xdr:nvSpPr>
      <xdr:spPr>
        <a:xfrm>
          <a:off x="19278111" y="1340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116275</xdr:rowOff>
    </xdr:from>
    <xdr:to>
      <xdr:col>27</xdr:col>
      <xdr:colOff>161925</xdr:colOff>
      <xdr:row>78</xdr:row>
      <xdr:rowOff>46425</xdr:rowOff>
    </xdr:to>
    <xdr:sp macro="" textlink="">
      <xdr:nvSpPr>
        <xdr:cNvPr id="855" name="円/楕円 854"/>
        <xdr:cNvSpPr/>
      </xdr:nvSpPr>
      <xdr:spPr>
        <a:xfrm>
          <a:off x="18605500" y="133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37552</xdr:rowOff>
    </xdr:from>
    <xdr:ext cx="534377" cy="259045"/>
    <xdr:sp macro="" textlink="">
      <xdr:nvSpPr>
        <xdr:cNvPr id="856" name="テキスト ボックス 855"/>
        <xdr:cNvSpPr txBox="1"/>
      </xdr:nvSpPr>
      <xdr:spPr>
        <a:xfrm>
          <a:off x="18389111" y="134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歳出決算総額は、住民一人当たり１，１３２，８４８円となっている。主な構成項目である人件費は、住民一人当たり２０１，０４５円となっており、近年と比較して増加傾向にある。これまで類似団体平均を下回っていたが、平成２７年度においては、類似団体平均を上回っており、後年における出向職員の補充として</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新規採用した職員の増が主な要因となっている。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また、普通建設事業費では、住民一人当たり１１２，６０３円となっており、類似団体と比較しても低い水準となっている。これは、行財政改革としてこれまで取り組んできた新規事業の抑制が主な要因となっており、今後においても、公共施設等総合管理計画に基づき、事業の取捨選択を徹底していくことで、さらな</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る抑制を目指すこととしている。</a:t>
          </a:r>
          <a:endParaRPr kumimoji="1" lang="en-US"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北海道愛別町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3,038
3,008
250.13
3,508,310
3,407,608
99,952
2,304,305
3,550,156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7112</xdr:rowOff>
    </xdr:from>
    <xdr:to>
      <xdr:col>6</xdr:col>
      <xdr:colOff>511175</xdr:colOff>
      <xdr:row>38</xdr:row>
      <xdr:rowOff>21236</xdr:rowOff>
    </xdr:to>
    <xdr:cxnSp macro="">
      <xdr:nvCxnSpPr>
        <xdr:cNvPr id="62" name="直線コネクタ 61"/>
        <xdr:cNvCxnSpPr/>
      </xdr:nvCxnSpPr>
      <xdr:spPr>
        <a:xfrm flipV="1">
          <a:off x="3797300" y="6522212"/>
          <a:ext cx="838200" cy="1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21236</xdr:rowOff>
    </xdr:from>
    <xdr:to>
      <xdr:col>5</xdr:col>
      <xdr:colOff>358775</xdr:colOff>
      <xdr:row>38</xdr:row>
      <xdr:rowOff>33352</xdr:rowOff>
    </xdr:to>
    <xdr:cxnSp macro="">
      <xdr:nvCxnSpPr>
        <xdr:cNvPr id="65" name="直線コネクタ 64"/>
        <xdr:cNvCxnSpPr/>
      </xdr:nvCxnSpPr>
      <xdr:spPr>
        <a:xfrm flipV="1">
          <a:off x="2908300" y="6536336"/>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30380</xdr:rowOff>
    </xdr:from>
    <xdr:to>
      <xdr:col>4</xdr:col>
      <xdr:colOff>155575</xdr:colOff>
      <xdr:row>38</xdr:row>
      <xdr:rowOff>33352</xdr:rowOff>
    </xdr:to>
    <xdr:cxnSp macro="">
      <xdr:nvCxnSpPr>
        <xdr:cNvPr id="68" name="直線コネクタ 67"/>
        <xdr:cNvCxnSpPr/>
      </xdr:nvCxnSpPr>
      <xdr:spPr>
        <a:xfrm>
          <a:off x="2019300" y="654548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842</xdr:rowOff>
    </xdr:from>
    <xdr:to>
      <xdr:col>2</xdr:col>
      <xdr:colOff>638175</xdr:colOff>
      <xdr:row>38</xdr:row>
      <xdr:rowOff>30380</xdr:rowOff>
    </xdr:to>
    <xdr:cxnSp macro="">
      <xdr:nvCxnSpPr>
        <xdr:cNvPr id="71" name="直線コネクタ 70"/>
        <xdr:cNvCxnSpPr/>
      </xdr:nvCxnSpPr>
      <xdr:spPr>
        <a:xfrm>
          <a:off x="1130300" y="6515942"/>
          <a:ext cx="889000" cy="2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127762</xdr:rowOff>
    </xdr:from>
    <xdr:to>
      <xdr:col>6</xdr:col>
      <xdr:colOff>561975</xdr:colOff>
      <xdr:row>38</xdr:row>
      <xdr:rowOff>57912</xdr:rowOff>
    </xdr:to>
    <xdr:sp macro="" textlink="">
      <xdr:nvSpPr>
        <xdr:cNvPr id="81" name="円/楕円 80"/>
        <xdr:cNvSpPr/>
      </xdr:nvSpPr>
      <xdr:spPr>
        <a:xfrm>
          <a:off x="45847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16,120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141886</xdr:rowOff>
    </xdr:from>
    <xdr:to>
      <xdr:col>5</xdr:col>
      <xdr:colOff>409575</xdr:colOff>
      <xdr:row>38</xdr:row>
      <xdr:rowOff>72036</xdr:rowOff>
    </xdr:to>
    <xdr:sp macro="" textlink="">
      <xdr:nvSpPr>
        <xdr:cNvPr id="83" name="円/楕円 82"/>
        <xdr:cNvSpPr/>
      </xdr:nvSpPr>
      <xdr:spPr>
        <a:xfrm>
          <a:off x="3746500" y="64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63163</xdr:rowOff>
    </xdr:from>
    <xdr:ext cx="534377" cy="259045"/>
    <xdr:sp macro="" textlink="">
      <xdr:nvSpPr>
        <xdr:cNvPr id="84" name="テキスト ボックス 83"/>
        <xdr:cNvSpPr txBox="1"/>
      </xdr:nvSpPr>
      <xdr:spPr>
        <a:xfrm>
          <a:off x="3530111" y="657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154002</xdr:rowOff>
    </xdr:from>
    <xdr:to>
      <xdr:col>4</xdr:col>
      <xdr:colOff>206375</xdr:colOff>
      <xdr:row>38</xdr:row>
      <xdr:rowOff>84151</xdr:rowOff>
    </xdr:to>
    <xdr:sp macro="" textlink="">
      <xdr:nvSpPr>
        <xdr:cNvPr id="85" name="円/楕円 84"/>
        <xdr:cNvSpPr/>
      </xdr:nvSpPr>
      <xdr:spPr>
        <a:xfrm>
          <a:off x="2857500" y="64976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75279</xdr:rowOff>
    </xdr:from>
    <xdr:ext cx="534377" cy="259045"/>
    <xdr:sp macro="" textlink="">
      <xdr:nvSpPr>
        <xdr:cNvPr id="86" name="テキスト ボックス 85"/>
        <xdr:cNvSpPr txBox="1"/>
      </xdr:nvSpPr>
      <xdr:spPr>
        <a:xfrm>
          <a:off x="2641111" y="659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151030</xdr:rowOff>
    </xdr:from>
    <xdr:to>
      <xdr:col>3</xdr:col>
      <xdr:colOff>3175</xdr:colOff>
      <xdr:row>38</xdr:row>
      <xdr:rowOff>81180</xdr:rowOff>
    </xdr:to>
    <xdr:sp macro="" textlink="">
      <xdr:nvSpPr>
        <xdr:cNvPr id="87" name="円/楕円 86"/>
        <xdr:cNvSpPr/>
      </xdr:nvSpPr>
      <xdr:spPr>
        <a:xfrm>
          <a:off x="1968500" y="64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72307</xdr:rowOff>
    </xdr:from>
    <xdr:ext cx="534377" cy="259045"/>
    <xdr:sp macro="" textlink="">
      <xdr:nvSpPr>
        <xdr:cNvPr id="88" name="テキスト ボックス 87"/>
        <xdr:cNvSpPr txBox="1"/>
      </xdr:nvSpPr>
      <xdr:spPr>
        <a:xfrm>
          <a:off x="1752111" y="658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121492</xdr:rowOff>
    </xdr:from>
    <xdr:to>
      <xdr:col>1</xdr:col>
      <xdr:colOff>485775</xdr:colOff>
      <xdr:row>38</xdr:row>
      <xdr:rowOff>51642</xdr:rowOff>
    </xdr:to>
    <xdr:sp macro="" textlink="">
      <xdr:nvSpPr>
        <xdr:cNvPr id="89" name="円/楕円 88"/>
        <xdr:cNvSpPr/>
      </xdr:nvSpPr>
      <xdr:spPr>
        <a:xfrm>
          <a:off x="1079500" y="64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42769</xdr:rowOff>
    </xdr:from>
    <xdr:ext cx="534377" cy="259045"/>
    <xdr:sp macro="" textlink="">
      <xdr:nvSpPr>
        <xdr:cNvPr id="90" name="テキスト ボックス 89"/>
        <xdr:cNvSpPr txBox="1"/>
      </xdr:nvSpPr>
      <xdr:spPr>
        <a:xfrm>
          <a:off x="863111" y="65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56302</xdr:rowOff>
    </xdr:from>
    <xdr:to>
      <xdr:col>6</xdr:col>
      <xdr:colOff>511175</xdr:colOff>
      <xdr:row>58</xdr:row>
      <xdr:rowOff>115468</xdr:rowOff>
    </xdr:to>
    <xdr:cxnSp macro="">
      <xdr:nvCxnSpPr>
        <xdr:cNvPr id="121" name="直線コネクタ 120"/>
        <xdr:cNvCxnSpPr/>
      </xdr:nvCxnSpPr>
      <xdr:spPr>
        <a:xfrm flipV="1">
          <a:off x="3797300" y="10000402"/>
          <a:ext cx="838200" cy="5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115468</xdr:rowOff>
    </xdr:from>
    <xdr:to>
      <xdr:col>5</xdr:col>
      <xdr:colOff>358775</xdr:colOff>
      <xdr:row>58</xdr:row>
      <xdr:rowOff>140685</xdr:rowOff>
    </xdr:to>
    <xdr:cxnSp macro="">
      <xdr:nvCxnSpPr>
        <xdr:cNvPr id="124" name="直線コネクタ 123"/>
        <xdr:cNvCxnSpPr/>
      </xdr:nvCxnSpPr>
      <xdr:spPr>
        <a:xfrm flipV="1">
          <a:off x="2908300" y="10059568"/>
          <a:ext cx="889000" cy="2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54145</xdr:rowOff>
    </xdr:from>
    <xdr:to>
      <xdr:col>4</xdr:col>
      <xdr:colOff>155575</xdr:colOff>
      <xdr:row>58</xdr:row>
      <xdr:rowOff>140685</xdr:rowOff>
    </xdr:to>
    <xdr:cxnSp macro="">
      <xdr:nvCxnSpPr>
        <xdr:cNvPr id="127" name="直線コネクタ 126"/>
        <xdr:cNvCxnSpPr/>
      </xdr:nvCxnSpPr>
      <xdr:spPr>
        <a:xfrm>
          <a:off x="2019300" y="9998245"/>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54145</xdr:rowOff>
    </xdr:from>
    <xdr:to>
      <xdr:col>2</xdr:col>
      <xdr:colOff>638175</xdr:colOff>
      <xdr:row>58</xdr:row>
      <xdr:rowOff>55859</xdr:rowOff>
    </xdr:to>
    <xdr:cxnSp macro="">
      <xdr:nvCxnSpPr>
        <xdr:cNvPr id="130" name="直線コネクタ 129"/>
        <xdr:cNvCxnSpPr/>
      </xdr:nvCxnSpPr>
      <xdr:spPr>
        <a:xfrm flipV="1">
          <a:off x="1130300" y="999824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5502</xdr:rowOff>
    </xdr:from>
    <xdr:to>
      <xdr:col>6</xdr:col>
      <xdr:colOff>561975</xdr:colOff>
      <xdr:row>58</xdr:row>
      <xdr:rowOff>107102</xdr:rowOff>
    </xdr:to>
    <xdr:sp macro="" textlink="">
      <xdr:nvSpPr>
        <xdr:cNvPr id="140" name="円/楕円 139"/>
        <xdr:cNvSpPr/>
      </xdr:nvSpPr>
      <xdr:spPr>
        <a:xfrm>
          <a:off x="4584700" y="994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91879</xdr:rowOff>
    </xdr:from>
    <xdr:ext cx="599010" cy="259045"/>
    <xdr:sp macro="" textlink="">
      <xdr:nvSpPr>
        <xdr:cNvPr id="141" name="総務費該当値テキスト"/>
        <xdr:cNvSpPr txBox="1"/>
      </xdr:nvSpPr>
      <xdr:spPr>
        <a:xfrm>
          <a:off x="4686300" y="986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196,612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64668</xdr:rowOff>
    </xdr:from>
    <xdr:to>
      <xdr:col>5</xdr:col>
      <xdr:colOff>409575</xdr:colOff>
      <xdr:row>58</xdr:row>
      <xdr:rowOff>166268</xdr:rowOff>
    </xdr:to>
    <xdr:sp macro="" textlink="">
      <xdr:nvSpPr>
        <xdr:cNvPr id="142" name="円/楕円 141"/>
        <xdr:cNvSpPr/>
      </xdr:nvSpPr>
      <xdr:spPr>
        <a:xfrm>
          <a:off x="3746500" y="100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157395</xdr:rowOff>
    </xdr:from>
    <xdr:ext cx="599010" cy="259045"/>
    <xdr:sp macro="" textlink="">
      <xdr:nvSpPr>
        <xdr:cNvPr id="143" name="テキスト ボックス 142"/>
        <xdr:cNvSpPr txBox="1"/>
      </xdr:nvSpPr>
      <xdr:spPr>
        <a:xfrm>
          <a:off x="3497794" y="1010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142,260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89885</xdr:rowOff>
    </xdr:from>
    <xdr:to>
      <xdr:col>4</xdr:col>
      <xdr:colOff>206375</xdr:colOff>
      <xdr:row>59</xdr:row>
      <xdr:rowOff>20035</xdr:rowOff>
    </xdr:to>
    <xdr:sp macro="" textlink="">
      <xdr:nvSpPr>
        <xdr:cNvPr id="144" name="円/楕円 143"/>
        <xdr:cNvSpPr/>
      </xdr:nvSpPr>
      <xdr:spPr>
        <a:xfrm>
          <a:off x="2857500" y="100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11162</xdr:rowOff>
    </xdr:from>
    <xdr:ext cx="599010" cy="259045"/>
    <xdr:sp macro="" textlink="">
      <xdr:nvSpPr>
        <xdr:cNvPr id="145" name="テキスト ボックス 144"/>
        <xdr:cNvSpPr txBox="1"/>
      </xdr:nvSpPr>
      <xdr:spPr>
        <a:xfrm>
          <a:off x="2608794" y="1012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3345</xdr:rowOff>
    </xdr:from>
    <xdr:to>
      <xdr:col>3</xdr:col>
      <xdr:colOff>3175</xdr:colOff>
      <xdr:row>58</xdr:row>
      <xdr:rowOff>104945</xdr:rowOff>
    </xdr:to>
    <xdr:sp macro="" textlink="">
      <xdr:nvSpPr>
        <xdr:cNvPr id="146" name="円/楕円 145"/>
        <xdr:cNvSpPr/>
      </xdr:nvSpPr>
      <xdr:spPr>
        <a:xfrm>
          <a:off x="1968500" y="99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96072</xdr:rowOff>
    </xdr:from>
    <xdr:ext cx="599010" cy="259045"/>
    <xdr:sp macro="" textlink="">
      <xdr:nvSpPr>
        <xdr:cNvPr id="147" name="テキスト ボックス 146"/>
        <xdr:cNvSpPr txBox="1"/>
      </xdr:nvSpPr>
      <xdr:spPr>
        <a:xfrm>
          <a:off x="1719794" y="1004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198,594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5059</xdr:rowOff>
    </xdr:from>
    <xdr:to>
      <xdr:col>1</xdr:col>
      <xdr:colOff>485775</xdr:colOff>
      <xdr:row>58</xdr:row>
      <xdr:rowOff>106659</xdr:rowOff>
    </xdr:to>
    <xdr:sp macro="" textlink="">
      <xdr:nvSpPr>
        <xdr:cNvPr id="148" name="円/楕円 147"/>
        <xdr:cNvSpPr/>
      </xdr:nvSpPr>
      <xdr:spPr>
        <a:xfrm>
          <a:off x="1079500" y="994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97786</xdr:rowOff>
    </xdr:from>
    <xdr:ext cx="599010" cy="259045"/>
    <xdr:sp macro="" textlink="">
      <xdr:nvSpPr>
        <xdr:cNvPr id="149" name="テキスト ボックス 148"/>
        <xdr:cNvSpPr txBox="1"/>
      </xdr:nvSpPr>
      <xdr:spPr>
        <a:xfrm>
          <a:off x="830794" y="1004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137378</xdr:rowOff>
    </xdr:from>
    <xdr:to>
      <xdr:col>6</xdr:col>
      <xdr:colOff>511175</xdr:colOff>
      <xdr:row>77</xdr:row>
      <xdr:rowOff>139652</xdr:rowOff>
    </xdr:to>
    <xdr:cxnSp macro="">
      <xdr:nvCxnSpPr>
        <xdr:cNvPr id="178" name="直線コネクタ 177"/>
        <xdr:cNvCxnSpPr/>
      </xdr:nvCxnSpPr>
      <xdr:spPr>
        <a:xfrm flipV="1">
          <a:off x="3797300" y="13339028"/>
          <a:ext cx="8382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133472</xdr:rowOff>
    </xdr:from>
    <xdr:to>
      <xdr:col>5</xdr:col>
      <xdr:colOff>358775</xdr:colOff>
      <xdr:row>77</xdr:row>
      <xdr:rowOff>139652</xdr:rowOff>
    </xdr:to>
    <xdr:cxnSp macro="">
      <xdr:nvCxnSpPr>
        <xdr:cNvPr id="181" name="直線コネクタ 180"/>
        <xdr:cNvCxnSpPr/>
      </xdr:nvCxnSpPr>
      <xdr:spPr>
        <a:xfrm>
          <a:off x="2908300" y="13335122"/>
          <a:ext cx="8890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133472</xdr:rowOff>
    </xdr:from>
    <xdr:to>
      <xdr:col>4</xdr:col>
      <xdr:colOff>155575</xdr:colOff>
      <xdr:row>77</xdr:row>
      <xdr:rowOff>149174</xdr:rowOff>
    </xdr:to>
    <xdr:cxnSp macro="">
      <xdr:nvCxnSpPr>
        <xdr:cNvPr id="184" name="直線コネクタ 183"/>
        <xdr:cNvCxnSpPr/>
      </xdr:nvCxnSpPr>
      <xdr:spPr>
        <a:xfrm flipV="1">
          <a:off x="2019300" y="13335122"/>
          <a:ext cx="889000" cy="1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134542</xdr:rowOff>
    </xdr:from>
    <xdr:to>
      <xdr:col>2</xdr:col>
      <xdr:colOff>638175</xdr:colOff>
      <xdr:row>77</xdr:row>
      <xdr:rowOff>149174</xdr:rowOff>
    </xdr:to>
    <xdr:cxnSp macro="">
      <xdr:nvCxnSpPr>
        <xdr:cNvPr id="187" name="直線コネクタ 186"/>
        <xdr:cNvCxnSpPr/>
      </xdr:nvCxnSpPr>
      <xdr:spPr>
        <a:xfrm>
          <a:off x="1130300" y="13336192"/>
          <a:ext cx="8890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86578</xdr:rowOff>
    </xdr:from>
    <xdr:to>
      <xdr:col>6</xdr:col>
      <xdr:colOff>561975</xdr:colOff>
      <xdr:row>78</xdr:row>
      <xdr:rowOff>16728</xdr:rowOff>
    </xdr:to>
    <xdr:sp macro="" textlink="">
      <xdr:nvSpPr>
        <xdr:cNvPr id="197" name="円/楕円 196"/>
        <xdr:cNvSpPr/>
      </xdr:nvSpPr>
      <xdr:spPr>
        <a:xfrm>
          <a:off x="4584700" y="132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51549</xdr:rowOff>
    </xdr:from>
    <xdr:ext cx="599010" cy="259045"/>
    <xdr:sp macro="" textlink="">
      <xdr:nvSpPr>
        <xdr:cNvPr id="198" name="民生費該当値テキスト"/>
        <xdr:cNvSpPr txBox="1"/>
      </xdr:nvSpPr>
      <xdr:spPr>
        <a:xfrm>
          <a:off x="4686300" y="132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88852</xdr:rowOff>
    </xdr:from>
    <xdr:to>
      <xdr:col>5</xdr:col>
      <xdr:colOff>409575</xdr:colOff>
      <xdr:row>78</xdr:row>
      <xdr:rowOff>19002</xdr:rowOff>
    </xdr:to>
    <xdr:sp macro="" textlink="">
      <xdr:nvSpPr>
        <xdr:cNvPr id="199" name="円/楕円 198"/>
        <xdr:cNvSpPr/>
      </xdr:nvSpPr>
      <xdr:spPr>
        <a:xfrm>
          <a:off x="3746500" y="1329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10129</xdr:rowOff>
    </xdr:from>
    <xdr:ext cx="599010" cy="259045"/>
    <xdr:sp macro="" textlink="">
      <xdr:nvSpPr>
        <xdr:cNvPr id="200" name="テキスト ボックス 199"/>
        <xdr:cNvSpPr txBox="1"/>
      </xdr:nvSpPr>
      <xdr:spPr>
        <a:xfrm>
          <a:off x="3497794" y="1338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82672</xdr:rowOff>
    </xdr:from>
    <xdr:to>
      <xdr:col>4</xdr:col>
      <xdr:colOff>206375</xdr:colOff>
      <xdr:row>78</xdr:row>
      <xdr:rowOff>12822</xdr:rowOff>
    </xdr:to>
    <xdr:sp macro="" textlink="">
      <xdr:nvSpPr>
        <xdr:cNvPr id="201" name="円/楕円 200"/>
        <xdr:cNvSpPr/>
      </xdr:nvSpPr>
      <xdr:spPr>
        <a:xfrm>
          <a:off x="2857500" y="1328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29349</xdr:rowOff>
    </xdr:from>
    <xdr:ext cx="599010" cy="259045"/>
    <xdr:sp macro="" textlink="">
      <xdr:nvSpPr>
        <xdr:cNvPr id="202" name="テキスト ボックス 201"/>
        <xdr:cNvSpPr txBox="1"/>
      </xdr:nvSpPr>
      <xdr:spPr>
        <a:xfrm>
          <a:off x="2608794" y="1305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199,904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98374</xdr:rowOff>
    </xdr:from>
    <xdr:to>
      <xdr:col>3</xdr:col>
      <xdr:colOff>3175</xdr:colOff>
      <xdr:row>78</xdr:row>
      <xdr:rowOff>28524</xdr:rowOff>
    </xdr:to>
    <xdr:sp macro="" textlink="">
      <xdr:nvSpPr>
        <xdr:cNvPr id="203" name="円/楕円 202"/>
        <xdr:cNvSpPr/>
      </xdr:nvSpPr>
      <xdr:spPr>
        <a:xfrm>
          <a:off x="1968500" y="133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19651</xdr:rowOff>
    </xdr:from>
    <xdr:ext cx="599010" cy="259045"/>
    <xdr:sp macro="" textlink="">
      <xdr:nvSpPr>
        <xdr:cNvPr id="204" name="テキスト ボックス 203"/>
        <xdr:cNvSpPr txBox="1"/>
      </xdr:nvSpPr>
      <xdr:spPr>
        <a:xfrm>
          <a:off x="1719794" y="1339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187,540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83742</xdr:rowOff>
    </xdr:from>
    <xdr:to>
      <xdr:col>1</xdr:col>
      <xdr:colOff>485775</xdr:colOff>
      <xdr:row>78</xdr:row>
      <xdr:rowOff>13892</xdr:rowOff>
    </xdr:to>
    <xdr:sp macro="" textlink="">
      <xdr:nvSpPr>
        <xdr:cNvPr id="205" name="円/楕円 204"/>
        <xdr:cNvSpPr/>
      </xdr:nvSpPr>
      <xdr:spPr>
        <a:xfrm>
          <a:off x="1079500" y="132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30419</xdr:rowOff>
    </xdr:from>
    <xdr:ext cx="599010" cy="259045"/>
    <xdr:sp macro="" textlink="">
      <xdr:nvSpPr>
        <xdr:cNvPr id="206" name="テキスト ボックス 205"/>
        <xdr:cNvSpPr txBox="1"/>
      </xdr:nvSpPr>
      <xdr:spPr>
        <a:xfrm>
          <a:off x="830794" y="1306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52848</xdr:rowOff>
    </xdr:from>
    <xdr:to>
      <xdr:col>6</xdr:col>
      <xdr:colOff>511175</xdr:colOff>
      <xdr:row>96</xdr:row>
      <xdr:rowOff>59477</xdr:rowOff>
    </xdr:to>
    <xdr:cxnSp macro="">
      <xdr:nvCxnSpPr>
        <xdr:cNvPr id="235" name="直線コネクタ 234"/>
        <xdr:cNvCxnSpPr/>
      </xdr:nvCxnSpPr>
      <xdr:spPr>
        <a:xfrm>
          <a:off x="3797300" y="16512048"/>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52848</xdr:rowOff>
    </xdr:from>
    <xdr:to>
      <xdr:col>5</xdr:col>
      <xdr:colOff>358775</xdr:colOff>
      <xdr:row>96</xdr:row>
      <xdr:rowOff>63409</xdr:rowOff>
    </xdr:to>
    <xdr:cxnSp macro="">
      <xdr:nvCxnSpPr>
        <xdr:cNvPr id="238" name="直線コネクタ 237"/>
        <xdr:cNvCxnSpPr/>
      </xdr:nvCxnSpPr>
      <xdr:spPr>
        <a:xfrm flipV="1">
          <a:off x="2908300" y="16512048"/>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31984</xdr:rowOff>
    </xdr:from>
    <xdr:to>
      <xdr:col>4</xdr:col>
      <xdr:colOff>155575</xdr:colOff>
      <xdr:row>96</xdr:row>
      <xdr:rowOff>63409</xdr:rowOff>
    </xdr:to>
    <xdr:cxnSp macro="">
      <xdr:nvCxnSpPr>
        <xdr:cNvPr id="241" name="直線コネクタ 240"/>
        <xdr:cNvCxnSpPr/>
      </xdr:nvCxnSpPr>
      <xdr:spPr>
        <a:xfrm>
          <a:off x="2019300" y="16491184"/>
          <a:ext cx="889000" cy="3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130975</xdr:rowOff>
    </xdr:from>
    <xdr:to>
      <xdr:col>2</xdr:col>
      <xdr:colOff>638175</xdr:colOff>
      <xdr:row>96</xdr:row>
      <xdr:rowOff>31984</xdr:rowOff>
    </xdr:to>
    <xdr:cxnSp macro="">
      <xdr:nvCxnSpPr>
        <xdr:cNvPr id="244" name="直線コネクタ 243"/>
        <xdr:cNvCxnSpPr/>
      </xdr:nvCxnSpPr>
      <xdr:spPr>
        <a:xfrm>
          <a:off x="1130300" y="16418725"/>
          <a:ext cx="889000" cy="7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8677</xdr:rowOff>
    </xdr:from>
    <xdr:to>
      <xdr:col>6</xdr:col>
      <xdr:colOff>561975</xdr:colOff>
      <xdr:row>96</xdr:row>
      <xdr:rowOff>110277</xdr:rowOff>
    </xdr:to>
    <xdr:sp macro="" textlink="">
      <xdr:nvSpPr>
        <xdr:cNvPr id="254" name="円/楕円 253"/>
        <xdr:cNvSpPr/>
      </xdr:nvSpPr>
      <xdr:spPr>
        <a:xfrm>
          <a:off x="4584700" y="1646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31554</xdr:rowOff>
    </xdr:from>
    <xdr:ext cx="599010" cy="259045"/>
    <xdr:sp macro="" textlink="">
      <xdr:nvSpPr>
        <xdr:cNvPr id="255" name="衛生費該当値テキスト"/>
        <xdr:cNvSpPr txBox="1"/>
      </xdr:nvSpPr>
      <xdr:spPr>
        <a:xfrm>
          <a:off x="4686300" y="1631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131,056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2048</xdr:rowOff>
    </xdr:from>
    <xdr:to>
      <xdr:col>5</xdr:col>
      <xdr:colOff>409575</xdr:colOff>
      <xdr:row>96</xdr:row>
      <xdr:rowOff>103648</xdr:rowOff>
    </xdr:to>
    <xdr:sp macro="" textlink="">
      <xdr:nvSpPr>
        <xdr:cNvPr id="256" name="円/楕円 255"/>
        <xdr:cNvSpPr/>
      </xdr:nvSpPr>
      <xdr:spPr>
        <a:xfrm>
          <a:off x="3746500" y="164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120175</xdr:rowOff>
    </xdr:from>
    <xdr:ext cx="599010" cy="259045"/>
    <xdr:sp macro="" textlink="">
      <xdr:nvSpPr>
        <xdr:cNvPr id="257" name="テキスト ボックス 256"/>
        <xdr:cNvSpPr txBox="1"/>
      </xdr:nvSpPr>
      <xdr:spPr>
        <a:xfrm>
          <a:off x="3497794" y="162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132,796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12609</xdr:rowOff>
    </xdr:from>
    <xdr:to>
      <xdr:col>4</xdr:col>
      <xdr:colOff>206375</xdr:colOff>
      <xdr:row>96</xdr:row>
      <xdr:rowOff>114209</xdr:rowOff>
    </xdr:to>
    <xdr:sp macro="" textlink="">
      <xdr:nvSpPr>
        <xdr:cNvPr id="258" name="円/楕円 257"/>
        <xdr:cNvSpPr/>
      </xdr:nvSpPr>
      <xdr:spPr>
        <a:xfrm>
          <a:off x="2857500" y="1647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130736</xdr:rowOff>
    </xdr:from>
    <xdr:ext cx="599010" cy="259045"/>
    <xdr:sp macro="" textlink="">
      <xdr:nvSpPr>
        <xdr:cNvPr id="259" name="テキスト ボックス 258"/>
        <xdr:cNvSpPr txBox="1"/>
      </xdr:nvSpPr>
      <xdr:spPr>
        <a:xfrm>
          <a:off x="2608794" y="1624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130,024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152634</xdr:rowOff>
    </xdr:from>
    <xdr:to>
      <xdr:col>3</xdr:col>
      <xdr:colOff>3175</xdr:colOff>
      <xdr:row>96</xdr:row>
      <xdr:rowOff>82784</xdr:rowOff>
    </xdr:to>
    <xdr:sp macro="" textlink="">
      <xdr:nvSpPr>
        <xdr:cNvPr id="260" name="円/楕円 259"/>
        <xdr:cNvSpPr/>
      </xdr:nvSpPr>
      <xdr:spPr>
        <a:xfrm>
          <a:off x="1968500" y="164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99311</xdr:rowOff>
    </xdr:from>
    <xdr:ext cx="599010" cy="259045"/>
    <xdr:sp macro="" textlink="">
      <xdr:nvSpPr>
        <xdr:cNvPr id="261" name="テキスト ボックス 260"/>
        <xdr:cNvSpPr txBox="1"/>
      </xdr:nvSpPr>
      <xdr:spPr>
        <a:xfrm>
          <a:off x="1719794" y="1621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138,272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80175</xdr:rowOff>
    </xdr:from>
    <xdr:to>
      <xdr:col>1</xdr:col>
      <xdr:colOff>485775</xdr:colOff>
      <xdr:row>96</xdr:row>
      <xdr:rowOff>10325</xdr:rowOff>
    </xdr:to>
    <xdr:sp macro="" textlink="">
      <xdr:nvSpPr>
        <xdr:cNvPr id="262" name="円/楕円 261"/>
        <xdr:cNvSpPr/>
      </xdr:nvSpPr>
      <xdr:spPr>
        <a:xfrm>
          <a:off x="1079500" y="163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26852</xdr:rowOff>
    </xdr:from>
    <xdr:ext cx="599010" cy="259045"/>
    <xdr:sp macro="" textlink="">
      <xdr:nvSpPr>
        <xdr:cNvPr id="263" name="テキスト ボックス 262"/>
        <xdr:cNvSpPr txBox="1"/>
      </xdr:nvSpPr>
      <xdr:spPr>
        <a:xfrm>
          <a:off x="830794" y="161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80673</xdr:rowOff>
    </xdr:from>
    <xdr:to>
      <xdr:col>15</xdr:col>
      <xdr:colOff>180975</xdr:colOff>
      <xdr:row>39</xdr:row>
      <xdr:rowOff>80673</xdr:rowOff>
    </xdr:to>
    <xdr:cxnSp macro="">
      <xdr:nvCxnSpPr>
        <xdr:cNvPr id="294" name="直線コネクタ 293"/>
        <xdr:cNvCxnSpPr/>
      </xdr:nvCxnSpPr>
      <xdr:spPr>
        <a:xfrm>
          <a:off x="9639300" y="6767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80673</xdr:rowOff>
    </xdr:from>
    <xdr:to>
      <xdr:col>14</xdr:col>
      <xdr:colOff>28575</xdr:colOff>
      <xdr:row>39</xdr:row>
      <xdr:rowOff>82746</xdr:rowOff>
    </xdr:to>
    <xdr:cxnSp macro="">
      <xdr:nvCxnSpPr>
        <xdr:cNvPr id="297" name="直線コネクタ 296"/>
        <xdr:cNvCxnSpPr/>
      </xdr:nvCxnSpPr>
      <xdr:spPr>
        <a:xfrm flipV="1">
          <a:off x="8750300" y="6767223"/>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75610</xdr:rowOff>
    </xdr:from>
    <xdr:to>
      <xdr:col>12</xdr:col>
      <xdr:colOff>511175</xdr:colOff>
      <xdr:row>39</xdr:row>
      <xdr:rowOff>82746</xdr:rowOff>
    </xdr:to>
    <xdr:cxnSp macro="">
      <xdr:nvCxnSpPr>
        <xdr:cNvPr id="300" name="直線コネクタ 299"/>
        <xdr:cNvCxnSpPr/>
      </xdr:nvCxnSpPr>
      <xdr:spPr>
        <a:xfrm>
          <a:off x="7861300" y="6762160"/>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65144</xdr:rowOff>
    </xdr:from>
    <xdr:to>
      <xdr:col>11</xdr:col>
      <xdr:colOff>307975</xdr:colOff>
      <xdr:row>39</xdr:row>
      <xdr:rowOff>75610</xdr:rowOff>
    </xdr:to>
    <xdr:cxnSp macro="">
      <xdr:nvCxnSpPr>
        <xdr:cNvPr id="303" name="直線コネクタ 302"/>
        <xdr:cNvCxnSpPr/>
      </xdr:nvCxnSpPr>
      <xdr:spPr>
        <a:xfrm>
          <a:off x="6972300" y="6751694"/>
          <a:ext cx="8890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29873</xdr:rowOff>
    </xdr:from>
    <xdr:to>
      <xdr:col>15</xdr:col>
      <xdr:colOff>231775</xdr:colOff>
      <xdr:row>39</xdr:row>
      <xdr:rowOff>131473</xdr:rowOff>
    </xdr:to>
    <xdr:sp macro="" textlink="">
      <xdr:nvSpPr>
        <xdr:cNvPr id="313" name="円/楕円 312"/>
        <xdr:cNvSpPr/>
      </xdr:nvSpPr>
      <xdr:spPr>
        <a:xfrm>
          <a:off x="10426700" y="671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160700</xdr:rowOff>
    </xdr:from>
    <xdr:ext cx="469744" cy="259045"/>
    <xdr:sp macro="" textlink="">
      <xdr:nvSpPr>
        <xdr:cNvPr id="314" name="労働費該当値テキスト"/>
        <xdr:cNvSpPr txBox="1"/>
      </xdr:nvSpPr>
      <xdr:spPr>
        <a:xfrm>
          <a:off x="10528300" y="65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29873</xdr:rowOff>
    </xdr:from>
    <xdr:to>
      <xdr:col>14</xdr:col>
      <xdr:colOff>79375</xdr:colOff>
      <xdr:row>39</xdr:row>
      <xdr:rowOff>131473</xdr:rowOff>
    </xdr:to>
    <xdr:sp macro="" textlink="">
      <xdr:nvSpPr>
        <xdr:cNvPr id="315" name="円/楕円 314"/>
        <xdr:cNvSpPr/>
      </xdr:nvSpPr>
      <xdr:spPr>
        <a:xfrm>
          <a:off x="9588500" y="671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122600</xdr:rowOff>
    </xdr:from>
    <xdr:ext cx="469744" cy="259045"/>
    <xdr:sp macro="" textlink="">
      <xdr:nvSpPr>
        <xdr:cNvPr id="316" name="テキスト ボックス 315"/>
        <xdr:cNvSpPr txBox="1"/>
      </xdr:nvSpPr>
      <xdr:spPr>
        <a:xfrm>
          <a:off x="9404427" y="680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31946</xdr:rowOff>
    </xdr:from>
    <xdr:to>
      <xdr:col>12</xdr:col>
      <xdr:colOff>561975</xdr:colOff>
      <xdr:row>39</xdr:row>
      <xdr:rowOff>133546</xdr:rowOff>
    </xdr:to>
    <xdr:sp macro="" textlink="">
      <xdr:nvSpPr>
        <xdr:cNvPr id="317" name="円/楕円 316"/>
        <xdr:cNvSpPr/>
      </xdr:nvSpPr>
      <xdr:spPr>
        <a:xfrm>
          <a:off x="8699500" y="67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124673</xdr:rowOff>
    </xdr:from>
    <xdr:ext cx="378565" cy="259045"/>
    <xdr:sp macro="" textlink="">
      <xdr:nvSpPr>
        <xdr:cNvPr id="318" name="テキスト ボックス 317"/>
        <xdr:cNvSpPr txBox="1"/>
      </xdr:nvSpPr>
      <xdr:spPr>
        <a:xfrm>
          <a:off x="8561017" y="6811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24810</xdr:rowOff>
    </xdr:from>
    <xdr:to>
      <xdr:col>11</xdr:col>
      <xdr:colOff>358775</xdr:colOff>
      <xdr:row>39</xdr:row>
      <xdr:rowOff>126410</xdr:rowOff>
    </xdr:to>
    <xdr:sp macro="" textlink="">
      <xdr:nvSpPr>
        <xdr:cNvPr id="319" name="円/楕円 318"/>
        <xdr:cNvSpPr/>
      </xdr:nvSpPr>
      <xdr:spPr>
        <a:xfrm>
          <a:off x="7810500" y="67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117537</xdr:rowOff>
    </xdr:from>
    <xdr:ext cx="469744" cy="259045"/>
    <xdr:sp macro="" textlink="">
      <xdr:nvSpPr>
        <xdr:cNvPr id="320" name="テキスト ボックス 319"/>
        <xdr:cNvSpPr txBox="1"/>
      </xdr:nvSpPr>
      <xdr:spPr>
        <a:xfrm>
          <a:off x="7626427" y="680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14344</xdr:rowOff>
    </xdr:from>
    <xdr:to>
      <xdr:col>10</xdr:col>
      <xdr:colOff>155575</xdr:colOff>
      <xdr:row>39</xdr:row>
      <xdr:rowOff>115944</xdr:rowOff>
    </xdr:to>
    <xdr:sp macro="" textlink="">
      <xdr:nvSpPr>
        <xdr:cNvPr id="321" name="円/楕円 320"/>
        <xdr:cNvSpPr/>
      </xdr:nvSpPr>
      <xdr:spPr>
        <a:xfrm>
          <a:off x="6921500" y="67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107071</xdr:rowOff>
    </xdr:from>
    <xdr:ext cx="469744" cy="259045"/>
    <xdr:sp macro="" textlink="">
      <xdr:nvSpPr>
        <xdr:cNvPr id="322" name="テキスト ボックス 321"/>
        <xdr:cNvSpPr txBox="1"/>
      </xdr:nvSpPr>
      <xdr:spPr>
        <a:xfrm>
          <a:off x="6737427" y="679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147451</xdr:rowOff>
    </xdr:from>
    <xdr:to>
      <xdr:col>15</xdr:col>
      <xdr:colOff>180975</xdr:colOff>
      <xdr:row>59</xdr:row>
      <xdr:rowOff>15455</xdr:rowOff>
    </xdr:to>
    <xdr:cxnSp macro="">
      <xdr:nvCxnSpPr>
        <xdr:cNvPr id="353" name="直線コネクタ 352"/>
        <xdr:cNvCxnSpPr/>
      </xdr:nvCxnSpPr>
      <xdr:spPr>
        <a:xfrm flipV="1">
          <a:off x="9639300" y="10091551"/>
          <a:ext cx="838200" cy="3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15455</xdr:rowOff>
    </xdr:from>
    <xdr:to>
      <xdr:col>14</xdr:col>
      <xdr:colOff>28575</xdr:colOff>
      <xdr:row>59</xdr:row>
      <xdr:rowOff>42975</xdr:rowOff>
    </xdr:to>
    <xdr:cxnSp macro="">
      <xdr:nvCxnSpPr>
        <xdr:cNvPr id="356" name="直線コネクタ 355"/>
        <xdr:cNvCxnSpPr/>
      </xdr:nvCxnSpPr>
      <xdr:spPr>
        <a:xfrm flipV="1">
          <a:off x="8750300" y="10131005"/>
          <a:ext cx="889000" cy="2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39299</xdr:rowOff>
    </xdr:from>
    <xdr:to>
      <xdr:col>12</xdr:col>
      <xdr:colOff>511175</xdr:colOff>
      <xdr:row>59</xdr:row>
      <xdr:rowOff>42975</xdr:rowOff>
    </xdr:to>
    <xdr:cxnSp macro="">
      <xdr:nvCxnSpPr>
        <xdr:cNvPr id="359" name="直線コネクタ 358"/>
        <xdr:cNvCxnSpPr/>
      </xdr:nvCxnSpPr>
      <xdr:spPr>
        <a:xfrm>
          <a:off x="7861300" y="10154849"/>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33093</xdr:rowOff>
    </xdr:from>
    <xdr:to>
      <xdr:col>11</xdr:col>
      <xdr:colOff>307975</xdr:colOff>
      <xdr:row>59</xdr:row>
      <xdr:rowOff>39299</xdr:rowOff>
    </xdr:to>
    <xdr:cxnSp macro="">
      <xdr:nvCxnSpPr>
        <xdr:cNvPr id="362" name="直線コネクタ 361"/>
        <xdr:cNvCxnSpPr/>
      </xdr:nvCxnSpPr>
      <xdr:spPr>
        <a:xfrm>
          <a:off x="6972300" y="10148643"/>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96651</xdr:rowOff>
    </xdr:from>
    <xdr:to>
      <xdr:col>15</xdr:col>
      <xdr:colOff>231775</xdr:colOff>
      <xdr:row>59</xdr:row>
      <xdr:rowOff>26801</xdr:rowOff>
    </xdr:to>
    <xdr:sp macro="" textlink="">
      <xdr:nvSpPr>
        <xdr:cNvPr id="372" name="円/楕円 371"/>
        <xdr:cNvSpPr/>
      </xdr:nvSpPr>
      <xdr:spPr>
        <a:xfrm>
          <a:off x="10426700" y="1004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27891</xdr:rowOff>
    </xdr:from>
    <xdr:ext cx="599010" cy="259045"/>
    <xdr:sp macro="" textlink="">
      <xdr:nvSpPr>
        <xdr:cNvPr id="373" name="農林水産業費該当値テキスト"/>
        <xdr:cNvSpPr txBox="1"/>
      </xdr:nvSpPr>
      <xdr:spPr>
        <a:xfrm>
          <a:off x="10528300" y="997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112,879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136105</xdr:rowOff>
    </xdr:from>
    <xdr:to>
      <xdr:col>14</xdr:col>
      <xdr:colOff>79375</xdr:colOff>
      <xdr:row>59</xdr:row>
      <xdr:rowOff>66255</xdr:rowOff>
    </xdr:to>
    <xdr:sp macro="" textlink="">
      <xdr:nvSpPr>
        <xdr:cNvPr id="374" name="円/楕円 373"/>
        <xdr:cNvSpPr/>
      </xdr:nvSpPr>
      <xdr:spPr>
        <a:xfrm>
          <a:off x="9588500" y="100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57382</xdr:rowOff>
    </xdr:from>
    <xdr:ext cx="534377" cy="259045"/>
    <xdr:sp macro="" textlink="">
      <xdr:nvSpPr>
        <xdr:cNvPr id="375" name="テキスト ボックス 374"/>
        <xdr:cNvSpPr txBox="1"/>
      </xdr:nvSpPr>
      <xdr:spPr>
        <a:xfrm>
          <a:off x="9372111" y="101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163625</xdr:rowOff>
    </xdr:from>
    <xdr:to>
      <xdr:col>12</xdr:col>
      <xdr:colOff>561975</xdr:colOff>
      <xdr:row>59</xdr:row>
      <xdr:rowOff>93775</xdr:rowOff>
    </xdr:to>
    <xdr:sp macro="" textlink="">
      <xdr:nvSpPr>
        <xdr:cNvPr id="376" name="円/楕円 375"/>
        <xdr:cNvSpPr/>
      </xdr:nvSpPr>
      <xdr:spPr>
        <a:xfrm>
          <a:off x="8699500" y="101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84902</xdr:rowOff>
    </xdr:from>
    <xdr:ext cx="534377" cy="259045"/>
    <xdr:sp macro="" textlink="">
      <xdr:nvSpPr>
        <xdr:cNvPr id="377" name="テキスト ボックス 376"/>
        <xdr:cNvSpPr txBox="1"/>
      </xdr:nvSpPr>
      <xdr:spPr>
        <a:xfrm>
          <a:off x="8483111" y="102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51,355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159949</xdr:rowOff>
    </xdr:from>
    <xdr:to>
      <xdr:col>11</xdr:col>
      <xdr:colOff>358775</xdr:colOff>
      <xdr:row>59</xdr:row>
      <xdr:rowOff>90099</xdr:rowOff>
    </xdr:to>
    <xdr:sp macro="" textlink="">
      <xdr:nvSpPr>
        <xdr:cNvPr id="378" name="円/楕円 377"/>
        <xdr:cNvSpPr/>
      </xdr:nvSpPr>
      <xdr:spPr>
        <a:xfrm>
          <a:off x="7810500" y="101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81226</xdr:rowOff>
    </xdr:from>
    <xdr:ext cx="534377" cy="259045"/>
    <xdr:sp macro="" textlink="">
      <xdr:nvSpPr>
        <xdr:cNvPr id="379" name="テキスト ボックス 378"/>
        <xdr:cNvSpPr txBox="1"/>
      </xdr:nvSpPr>
      <xdr:spPr>
        <a:xfrm>
          <a:off x="7594111" y="101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153743</xdr:rowOff>
    </xdr:from>
    <xdr:to>
      <xdr:col>10</xdr:col>
      <xdr:colOff>155575</xdr:colOff>
      <xdr:row>59</xdr:row>
      <xdr:rowOff>83893</xdr:rowOff>
    </xdr:to>
    <xdr:sp macro="" textlink="">
      <xdr:nvSpPr>
        <xdr:cNvPr id="380" name="円/楕円 379"/>
        <xdr:cNvSpPr/>
      </xdr:nvSpPr>
      <xdr:spPr>
        <a:xfrm>
          <a:off x="6921500" y="1009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75020</xdr:rowOff>
    </xdr:from>
    <xdr:ext cx="534377" cy="259045"/>
    <xdr:sp macro="" textlink="">
      <xdr:nvSpPr>
        <xdr:cNvPr id="381" name="テキスト ボックス 380"/>
        <xdr:cNvSpPr txBox="1"/>
      </xdr:nvSpPr>
      <xdr:spPr>
        <a:xfrm>
          <a:off x="6705111" y="1019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123366</xdr:rowOff>
    </xdr:from>
    <xdr:to>
      <xdr:col>15</xdr:col>
      <xdr:colOff>180975</xdr:colOff>
      <xdr:row>78</xdr:row>
      <xdr:rowOff>138770</xdr:rowOff>
    </xdr:to>
    <xdr:cxnSp macro="">
      <xdr:nvCxnSpPr>
        <xdr:cNvPr id="410" name="直線コネクタ 409"/>
        <xdr:cNvCxnSpPr/>
      </xdr:nvCxnSpPr>
      <xdr:spPr>
        <a:xfrm flipV="1">
          <a:off x="9639300" y="13496466"/>
          <a:ext cx="838200" cy="1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138770</xdr:rowOff>
    </xdr:from>
    <xdr:to>
      <xdr:col>14</xdr:col>
      <xdr:colOff>28575</xdr:colOff>
      <xdr:row>78</xdr:row>
      <xdr:rowOff>145244</xdr:rowOff>
    </xdr:to>
    <xdr:cxnSp macro="">
      <xdr:nvCxnSpPr>
        <xdr:cNvPr id="413" name="直線コネクタ 412"/>
        <xdr:cNvCxnSpPr/>
      </xdr:nvCxnSpPr>
      <xdr:spPr>
        <a:xfrm flipV="1">
          <a:off x="8750300" y="13511870"/>
          <a:ext cx="8890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145244</xdr:rowOff>
    </xdr:from>
    <xdr:to>
      <xdr:col>12</xdr:col>
      <xdr:colOff>511175</xdr:colOff>
      <xdr:row>78</xdr:row>
      <xdr:rowOff>149306</xdr:rowOff>
    </xdr:to>
    <xdr:cxnSp macro="">
      <xdr:nvCxnSpPr>
        <xdr:cNvPr id="416" name="直線コネクタ 415"/>
        <xdr:cNvCxnSpPr/>
      </xdr:nvCxnSpPr>
      <xdr:spPr>
        <a:xfrm flipV="1">
          <a:off x="7861300" y="13518344"/>
          <a:ext cx="8890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149306</xdr:rowOff>
    </xdr:from>
    <xdr:to>
      <xdr:col>11</xdr:col>
      <xdr:colOff>307975</xdr:colOff>
      <xdr:row>78</xdr:row>
      <xdr:rowOff>153943</xdr:rowOff>
    </xdr:to>
    <xdr:cxnSp macro="">
      <xdr:nvCxnSpPr>
        <xdr:cNvPr id="419" name="直線コネクタ 418"/>
        <xdr:cNvCxnSpPr/>
      </xdr:nvCxnSpPr>
      <xdr:spPr>
        <a:xfrm flipV="1">
          <a:off x="6972300" y="13522406"/>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72566</xdr:rowOff>
    </xdr:from>
    <xdr:to>
      <xdr:col>15</xdr:col>
      <xdr:colOff>231775</xdr:colOff>
      <xdr:row>79</xdr:row>
      <xdr:rowOff>2716</xdr:rowOff>
    </xdr:to>
    <xdr:sp macro="" textlink="">
      <xdr:nvSpPr>
        <xdr:cNvPr id="429" name="円/楕円 428"/>
        <xdr:cNvSpPr/>
      </xdr:nvSpPr>
      <xdr:spPr>
        <a:xfrm>
          <a:off x="10426700" y="1344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158943</xdr:rowOff>
    </xdr:from>
    <xdr:ext cx="534377" cy="259045"/>
    <xdr:sp macro="" textlink="">
      <xdr:nvSpPr>
        <xdr:cNvPr id="430" name="商工費該当値テキスト"/>
        <xdr:cNvSpPr txBox="1"/>
      </xdr:nvSpPr>
      <xdr:spPr>
        <a:xfrm>
          <a:off x="10528300" y="1336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87970</xdr:rowOff>
    </xdr:from>
    <xdr:to>
      <xdr:col>14</xdr:col>
      <xdr:colOff>79375</xdr:colOff>
      <xdr:row>79</xdr:row>
      <xdr:rowOff>18120</xdr:rowOff>
    </xdr:to>
    <xdr:sp macro="" textlink="">
      <xdr:nvSpPr>
        <xdr:cNvPr id="431" name="円/楕円 430"/>
        <xdr:cNvSpPr/>
      </xdr:nvSpPr>
      <xdr:spPr>
        <a:xfrm>
          <a:off x="9588500" y="134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9247</xdr:rowOff>
    </xdr:from>
    <xdr:ext cx="534377" cy="259045"/>
    <xdr:sp macro="" textlink="">
      <xdr:nvSpPr>
        <xdr:cNvPr id="432" name="テキスト ボックス 431"/>
        <xdr:cNvSpPr txBox="1"/>
      </xdr:nvSpPr>
      <xdr:spPr>
        <a:xfrm>
          <a:off x="9372111" y="1355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94444</xdr:rowOff>
    </xdr:from>
    <xdr:to>
      <xdr:col>12</xdr:col>
      <xdr:colOff>561975</xdr:colOff>
      <xdr:row>79</xdr:row>
      <xdr:rowOff>24594</xdr:rowOff>
    </xdr:to>
    <xdr:sp macro="" textlink="">
      <xdr:nvSpPr>
        <xdr:cNvPr id="433" name="円/楕円 432"/>
        <xdr:cNvSpPr/>
      </xdr:nvSpPr>
      <xdr:spPr>
        <a:xfrm>
          <a:off x="8699500" y="134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15721</xdr:rowOff>
    </xdr:from>
    <xdr:ext cx="534377" cy="259045"/>
    <xdr:sp macro="" textlink="">
      <xdr:nvSpPr>
        <xdr:cNvPr id="434" name="テキスト ボックス 433"/>
        <xdr:cNvSpPr txBox="1"/>
      </xdr:nvSpPr>
      <xdr:spPr>
        <a:xfrm>
          <a:off x="8483111" y="1356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98506</xdr:rowOff>
    </xdr:from>
    <xdr:to>
      <xdr:col>11</xdr:col>
      <xdr:colOff>358775</xdr:colOff>
      <xdr:row>79</xdr:row>
      <xdr:rowOff>28656</xdr:rowOff>
    </xdr:to>
    <xdr:sp macro="" textlink="">
      <xdr:nvSpPr>
        <xdr:cNvPr id="435" name="円/楕円 434"/>
        <xdr:cNvSpPr/>
      </xdr:nvSpPr>
      <xdr:spPr>
        <a:xfrm>
          <a:off x="7810500" y="134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19783</xdr:rowOff>
    </xdr:from>
    <xdr:ext cx="534377" cy="259045"/>
    <xdr:sp macro="" textlink="">
      <xdr:nvSpPr>
        <xdr:cNvPr id="436" name="テキスト ボックス 435"/>
        <xdr:cNvSpPr txBox="1"/>
      </xdr:nvSpPr>
      <xdr:spPr>
        <a:xfrm>
          <a:off x="7594111" y="135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103143</xdr:rowOff>
    </xdr:from>
    <xdr:to>
      <xdr:col>10</xdr:col>
      <xdr:colOff>155575</xdr:colOff>
      <xdr:row>79</xdr:row>
      <xdr:rowOff>33293</xdr:rowOff>
    </xdr:to>
    <xdr:sp macro="" textlink="">
      <xdr:nvSpPr>
        <xdr:cNvPr id="437" name="円/楕円 436"/>
        <xdr:cNvSpPr/>
      </xdr:nvSpPr>
      <xdr:spPr>
        <a:xfrm>
          <a:off x="6921500" y="134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24420</xdr:rowOff>
    </xdr:from>
    <xdr:ext cx="534377" cy="259045"/>
    <xdr:sp macro="" textlink="">
      <xdr:nvSpPr>
        <xdr:cNvPr id="438" name="テキスト ボックス 437"/>
        <xdr:cNvSpPr txBox="1"/>
      </xdr:nvSpPr>
      <xdr:spPr>
        <a:xfrm>
          <a:off x="6705111" y="135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32348</xdr:rowOff>
    </xdr:from>
    <xdr:to>
      <xdr:col>15</xdr:col>
      <xdr:colOff>180975</xdr:colOff>
      <xdr:row>98</xdr:row>
      <xdr:rowOff>87010</xdr:rowOff>
    </xdr:to>
    <xdr:cxnSp macro="">
      <xdr:nvCxnSpPr>
        <xdr:cNvPr id="467" name="直線コネクタ 466"/>
        <xdr:cNvCxnSpPr/>
      </xdr:nvCxnSpPr>
      <xdr:spPr>
        <a:xfrm>
          <a:off x="9639300" y="16834448"/>
          <a:ext cx="838200" cy="5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32348</xdr:rowOff>
    </xdr:from>
    <xdr:to>
      <xdr:col>14</xdr:col>
      <xdr:colOff>28575</xdr:colOff>
      <xdr:row>98</xdr:row>
      <xdr:rowOff>77792</xdr:rowOff>
    </xdr:to>
    <xdr:cxnSp macro="">
      <xdr:nvCxnSpPr>
        <xdr:cNvPr id="470" name="直線コネクタ 469"/>
        <xdr:cNvCxnSpPr/>
      </xdr:nvCxnSpPr>
      <xdr:spPr>
        <a:xfrm flipV="1">
          <a:off x="8750300" y="16834448"/>
          <a:ext cx="889000" cy="4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77792</xdr:rowOff>
    </xdr:from>
    <xdr:to>
      <xdr:col>12</xdr:col>
      <xdr:colOff>511175</xdr:colOff>
      <xdr:row>98</xdr:row>
      <xdr:rowOff>93187</xdr:rowOff>
    </xdr:to>
    <xdr:cxnSp macro="">
      <xdr:nvCxnSpPr>
        <xdr:cNvPr id="473" name="直線コネクタ 472"/>
        <xdr:cNvCxnSpPr/>
      </xdr:nvCxnSpPr>
      <xdr:spPr>
        <a:xfrm flipV="1">
          <a:off x="7861300" y="16879892"/>
          <a:ext cx="889000" cy="1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93187</xdr:rowOff>
    </xdr:from>
    <xdr:to>
      <xdr:col>11</xdr:col>
      <xdr:colOff>307975</xdr:colOff>
      <xdr:row>98</xdr:row>
      <xdr:rowOff>131254</xdr:rowOff>
    </xdr:to>
    <xdr:cxnSp macro="">
      <xdr:nvCxnSpPr>
        <xdr:cNvPr id="476" name="直線コネクタ 475"/>
        <xdr:cNvCxnSpPr/>
      </xdr:nvCxnSpPr>
      <xdr:spPr>
        <a:xfrm flipV="1">
          <a:off x="6972300" y="16895287"/>
          <a:ext cx="889000" cy="3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36210</xdr:rowOff>
    </xdr:from>
    <xdr:to>
      <xdr:col>15</xdr:col>
      <xdr:colOff>231775</xdr:colOff>
      <xdr:row>98</xdr:row>
      <xdr:rowOff>137810</xdr:rowOff>
    </xdr:to>
    <xdr:sp macro="" textlink="">
      <xdr:nvSpPr>
        <xdr:cNvPr id="486" name="円/楕円 485"/>
        <xdr:cNvSpPr/>
      </xdr:nvSpPr>
      <xdr:spPr>
        <a:xfrm>
          <a:off x="10426700" y="168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167037</xdr:rowOff>
    </xdr:from>
    <xdr:ext cx="599010" cy="259045"/>
    <xdr:sp macro="" textlink="">
      <xdr:nvSpPr>
        <xdr:cNvPr id="487" name="土木費該当値テキスト"/>
        <xdr:cNvSpPr txBox="1"/>
      </xdr:nvSpPr>
      <xdr:spPr>
        <a:xfrm>
          <a:off x="10528300" y="1662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169,146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152998</xdr:rowOff>
    </xdr:from>
    <xdr:to>
      <xdr:col>14</xdr:col>
      <xdr:colOff>79375</xdr:colOff>
      <xdr:row>98</xdr:row>
      <xdr:rowOff>83148</xdr:rowOff>
    </xdr:to>
    <xdr:sp macro="" textlink="">
      <xdr:nvSpPr>
        <xdr:cNvPr id="488" name="円/楕円 487"/>
        <xdr:cNvSpPr/>
      </xdr:nvSpPr>
      <xdr:spPr>
        <a:xfrm>
          <a:off x="9588500" y="167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99675</xdr:rowOff>
    </xdr:from>
    <xdr:ext cx="599010" cy="259045"/>
    <xdr:sp macro="" textlink="">
      <xdr:nvSpPr>
        <xdr:cNvPr id="489" name="テキスト ボックス 488"/>
        <xdr:cNvSpPr txBox="1"/>
      </xdr:nvSpPr>
      <xdr:spPr>
        <a:xfrm>
          <a:off x="9339794" y="1655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240,881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26992</xdr:rowOff>
    </xdr:from>
    <xdr:to>
      <xdr:col>12</xdr:col>
      <xdr:colOff>561975</xdr:colOff>
      <xdr:row>98</xdr:row>
      <xdr:rowOff>128592</xdr:rowOff>
    </xdr:to>
    <xdr:sp macro="" textlink="">
      <xdr:nvSpPr>
        <xdr:cNvPr id="490" name="円/楕円 489"/>
        <xdr:cNvSpPr/>
      </xdr:nvSpPr>
      <xdr:spPr>
        <a:xfrm>
          <a:off x="8699500" y="1682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145119</xdr:rowOff>
    </xdr:from>
    <xdr:ext cx="599010" cy="259045"/>
    <xdr:sp macro="" textlink="">
      <xdr:nvSpPr>
        <xdr:cNvPr id="491" name="テキスト ボックス 490"/>
        <xdr:cNvSpPr txBox="1"/>
      </xdr:nvSpPr>
      <xdr:spPr>
        <a:xfrm>
          <a:off x="8450794" y="1660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181,244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42387</xdr:rowOff>
    </xdr:from>
    <xdr:to>
      <xdr:col>11</xdr:col>
      <xdr:colOff>358775</xdr:colOff>
      <xdr:row>98</xdr:row>
      <xdr:rowOff>143987</xdr:rowOff>
    </xdr:to>
    <xdr:sp macro="" textlink="">
      <xdr:nvSpPr>
        <xdr:cNvPr id="492" name="円/楕円 491"/>
        <xdr:cNvSpPr/>
      </xdr:nvSpPr>
      <xdr:spPr>
        <a:xfrm>
          <a:off x="7810500" y="168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160514</xdr:rowOff>
    </xdr:from>
    <xdr:ext cx="599010" cy="259045"/>
    <xdr:sp macro="" textlink="">
      <xdr:nvSpPr>
        <xdr:cNvPr id="493" name="テキスト ボックス 492"/>
        <xdr:cNvSpPr txBox="1"/>
      </xdr:nvSpPr>
      <xdr:spPr>
        <a:xfrm>
          <a:off x="7561794" y="1661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161,042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80454</xdr:rowOff>
    </xdr:from>
    <xdr:to>
      <xdr:col>10</xdr:col>
      <xdr:colOff>155575</xdr:colOff>
      <xdr:row>99</xdr:row>
      <xdr:rowOff>10604</xdr:rowOff>
    </xdr:to>
    <xdr:sp macro="" textlink="">
      <xdr:nvSpPr>
        <xdr:cNvPr id="494" name="円/楕円 493"/>
        <xdr:cNvSpPr/>
      </xdr:nvSpPr>
      <xdr:spPr>
        <a:xfrm>
          <a:off x="6921500" y="168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27131</xdr:rowOff>
    </xdr:from>
    <xdr:ext cx="599010" cy="259045"/>
    <xdr:sp macro="" textlink="">
      <xdr:nvSpPr>
        <xdr:cNvPr id="495" name="テキスト ボックス 494"/>
        <xdr:cNvSpPr txBox="1"/>
      </xdr:nvSpPr>
      <xdr:spPr>
        <a:xfrm>
          <a:off x="6672794" y="1665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148094</xdr:rowOff>
    </xdr:from>
    <xdr:to>
      <xdr:col>23</xdr:col>
      <xdr:colOff>517525</xdr:colOff>
      <xdr:row>38</xdr:row>
      <xdr:rowOff>20503</xdr:rowOff>
    </xdr:to>
    <xdr:cxnSp macro="">
      <xdr:nvCxnSpPr>
        <xdr:cNvPr id="522" name="直線コネクタ 521"/>
        <xdr:cNvCxnSpPr/>
      </xdr:nvCxnSpPr>
      <xdr:spPr>
        <a:xfrm>
          <a:off x="15481300" y="6491744"/>
          <a:ext cx="838200" cy="4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148094</xdr:rowOff>
    </xdr:from>
    <xdr:to>
      <xdr:col>22</xdr:col>
      <xdr:colOff>365125</xdr:colOff>
      <xdr:row>38</xdr:row>
      <xdr:rowOff>9923</xdr:rowOff>
    </xdr:to>
    <xdr:cxnSp macro="">
      <xdr:nvCxnSpPr>
        <xdr:cNvPr id="525" name="直線コネクタ 524"/>
        <xdr:cNvCxnSpPr/>
      </xdr:nvCxnSpPr>
      <xdr:spPr>
        <a:xfrm flipV="1">
          <a:off x="14592300" y="6491744"/>
          <a:ext cx="889000" cy="3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9923</xdr:rowOff>
    </xdr:from>
    <xdr:to>
      <xdr:col>21</xdr:col>
      <xdr:colOff>161925</xdr:colOff>
      <xdr:row>38</xdr:row>
      <xdr:rowOff>31883</xdr:rowOff>
    </xdr:to>
    <xdr:cxnSp macro="">
      <xdr:nvCxnSpPr>
        <xdr:cNvPr id="528" name="直線コネクタ 527"/>
        <xdr:cNvCxnSpPr/>
      </xdr:nvCxnSpPr>
      <xdr:spPr>
        <a:xfrm flipV="1">
          <a:off x="13703300" y="6525023"/>
          <a:ext cx="889000" cy="2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31883</xdr:rowOff>
    </xdr:from>
    <xdr:to>
      <xdr:col>19</xdr:col>
      <xdr:colOff>644525</xdr:colOff>
      <xdr:row>38</xdr:row>
      <xdr:rowOff>44399</xdr:rowOff>
    </xdr:to>
    <xdr:cxnSp macro="">
      <xdr:nvCxnSpPr>
        <xdr:cNvPr id="531" name="直線コネクタ 530"/>
        <xdr:cNvCxnSpPr/>
      </xdr:nvCxnSpPr>
      <xdr:spPr>
        <a:xfrm flipV="1">
          <a:off x="12814300" y="6546983"/>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141153</xdr:rowOff>
    </xdr:from>
    <xdr:to>
      <xdr:col>23</xdr:col>
      <xdr:colOff>568325</xdr:colOff>
      <xdr:row>38</xdr:row>
      <xdr:rowOff>71303</xdr:rowOff>
    </xdr:to>
    <xdr:sp macro="" textlink="">
      <xdr:nvSpPr>
        <xdr:cNvPr id="541" name="円/楕円 540"/>
        <xdr:cNvSpPr/>
      </xdr:nvSpPr>
      <xdr:spPr>
        <a:xfrm>
          <a:off x="16268700" y="6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100530</xdr:rowOff>
    </xdr:from>
    <xdr:ext cx="534377" cy="259045"/>
    <xdr:sp macro="" textlink="">
      <xdr:nvSpPr>
        <xdr:cNvPr id="542" name="消防費該当値テキスト"/>
        <xdr:cNvSpPr txBox="1"/>
      </xdr:nvSpPr>
      <xdr:spPr>
        <a:xfrm>
          <a:off x="16370300" y="627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52,142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97294</xdr:rowOff>
    </xdr:from>
    <xdr:to>
      <xdr:col>22</xdr:col>
      <xdr:colOff>415925</xdr:colOff>
      <xdr:row>38</xdr:row>
      <xdr:rowOff>27444</xdr:rowOff>
    </xdr:to>
    <xdr:sp macro="" textlink="">
      <xdr:nvSpPr>
        <xdr:cNvPr id="543" name="円/楕円 542"/>
        <xdr:cNvSpPr/>
      </xdr:nvSpPr>
      <xdr:spPr>
        <a:xfrm>
          <a:off x="15430500" y="64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43971</xdr:rowOff>
    </xdr:from>
    <xdr:ext cx="534377" cy="259045"/>
    <xdr:sp macro="" textlink="">
      <xdr:nvSpPr>
        <xdr:cNvPr id="544" name="テキスト ボックス 543"/>
        <xdr:cNvSpPr txBox="1"/>
      </xdr:nvSpPr>
      <xdr:spPr>
        <a:xfrm>
          <a:off x="15214111" y="62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130574</xdr:rowOff>
    </xdr:from>
    <xdr:to>
      <xdr:col>21</xdr:col>
      <xdr:colOff>212725</xdr:colOff>
      <xdr:row>38</xdr:row>
      <xdr:rowOff>60723</xdr:rowOff>
    </xdr:to>
    <xdr:sp macro="" textlink="">
      <xdr:nvSpPr>
        <xdr:cNvPr id="545" name="円/楕円 544"/>
        <xdr:cNvSpPr/>
      </xdr:nvSpPr>
      <xdr:spPr>
        <a:xfrm>
          <a:off x="14541500" y="64742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77251</xdr:rowOff>
    </xdr:from>
    <xdr:ext cx="534377" cy="259045"/>
    <xdr:sp macro="" textlink="">
      <xdr:nvSpPr>
        <xdr:cNvPr id="546" name="テキスト ボックス 545"/>
        <xdr:cNvSpPr txBox="1"/>
      </xdr:nvSpPr>
      <xdr:spPr>
        <a:xfrm>
          <a:off x="14325111" y="624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152533</xdr:rowOff>
    </xdr:from>
    <xdr:to>
      <xdr:col>20</xdr:col>
      <xdr:colOff>9525</xdr:colOff>
      <xdr:row>38</xdr:row>
      <xdr:rowOff>82683</xdr:rowOff>
    </xdr:to>
    <xdr:sp macro="" textlink="">
      <xdr:nvSpPr>
        <xdr:cNvPr id="547" name="円/楕円 546"/>
        <xdr:cNvSpPr/>
      </xdr:nvSpPr>
      <xdr:spPr>
        <a:xfrm>
          <a:off x="13652500" y="64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99210</xdr:rowOff>
    </xdr:from>
    <xdr:ext cx="534377" cy="259045"/>
    <xdr:sp macro="" textlink="">
      <xdr:nvSpPr>
        <xdr:cNvPr id="548" name="テキスト ボックス 547"/>
        <xdr:cNvSpPr txBox="1"/>
      </xdr:nvSpPr>
      <xdr:spPr>
        <a:xfrm>
          <a:off x="13436111" y="627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165049</xdr:rowOff>
    </xdr:from>
    <xdr:to>
      <xdr:col>18</xdr:col>
      <xdr:colOff>492125</xdr:colOff>
      <xdr:row>38</xdr:row>
      <xdr:rowOff>95199</xdr:rowOff>
    </xdr:to>
    <xdr:sp macro="" textlink="">
      <xdr:nvSpPr>
        <xdr:cNvPr id="549" name="円/楕円 548"/>
        <xdr:cNvSpPr/>
      </xdr:nvSpPr>
      <xdr:spPr>
        <a:xfrm>
          <a:off x="12763500" y="65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86326</xdr:rowOff>
    </xdr:from>
    <xdr:ext cx="534377" cy="259045"/>
    <xdr:sp macro="" textlink="">
      <xdr:nvSpPr>
        <xdr:cNvPr id="550" name="テキスト ボックス 549"/>
        <xdr:cNvSpPr txBox="1"/>
      </xdr:nvSpPr>
      <xdr:spPr>
        <a:xfrm>
          <a:off x="12547111" y="66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9638</xdr:rowOff>
    </xdr:from>
    <xdr:to>
      <xdr:col>23</xdr:col>
      <xdr:colOff>517525</xdr:colOff>
      <xdr:row>58</xdr:row>
      <xdr:rowOff>34678</xdr:rowOff>
    </xdr:to>
    <xdr:cxnSp macro="">
      <xdr:nvCxnSpPr>
        <xdr:cNvPr id="579" name="直線コネクタ 578"/>
        <xdr:cNvCxnSpPr/>
      </xdr:nvCxnSpPr>
      <xdr:spPr>
        <a:xfrm flipV="1">
          <a:off x="15481300" y="9953738"/>
          <a:ext cx="838200" cy="2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34678</xdr:rowOff>
    </xdr:from>
    <xdr:to>
      <xdr:col>22</xdr:col>
      <xdr:colOff>365125</xdr:colOff>
      <xdr:row>58</xdr:row>
      <xdr:rowOff>68659</xdr:rowOff>
    </xdr:to>
    <xdr:cxnSp macro="">
      <xdr:nvCxnSpPr>
        <xdr:cNvPr id="582" name="直線コネクタ 581"/>
        <xdr:cNvCxnSpPr/>
      </xdr:nvCxnSpPr>
      <xdr:spPr>
        <a:xfrm flipV="1">
          <a:off x="14592300" y="9978778"/>
          <a:ext cx="889000" cy="3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68659</xdr:rowOff>
    </xdr:from>
    <xdr:to>
      <xdr:col>21</xdr:col>
      <xdr:colOff>161925</xdr:colOff>
      <xdr:row>58</xdr:row>
      <xdr:rowOff>78815</xdr:rowOff>
    </xdr:to>
    <xdr:cxnSp macro="">
      <xdr:nvCxnSpPr>
        <xdr:cNvPr id="585" name="直線コネクタ 584"/>
        <xdr:cNvCxnSpPr/>
      </xdr:nvCxnSpPr>
      <xdr:spPr>
        <a:xfrm flipV="1">
          <a:off x="13703300" y="10012759"/>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1929</xdr:rowOff>
    </xdr:from>
    <xdr:to>
      <xdr:col>19</xdr:col>
      <xdr:colOff>644525</xdr:colOff>
      <xdr:row>58</xdr:row>
      <xdr:rowOff>78815</xdr:rowOff>
    </xdr:to>
    <xdr:cxnSp macro="">
      <xdr:nvCxnSpPr>
        <xdr:cNvPr id="588" name="直線コネクタ 587"/>
        <xdr:cNvCxnSpPr/>
      </xdr:nvCxnSpPr>
      <xdr:spPr>
        <a:xfrm>
          <a:off x="12814300" y="9946029"/>
          <a:ext cx="889000" cy="7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130288</xdr:rowOff>
    </xdr:from>
    <xdr:to>
      <xdr:col>23</xdr:col>
      <xdr:colOff>568325</xdr:colOff>
      <xdr:row>58</xdr:row>
      <xdr:rowOff>60438</xdr:rowOff>
    </xdr:to>
    <xdr:sp macro="" textlink="">
      <xdr:nvSpPr>
        <xdr:cNvPr id="598" name="円/楕円 597"/>
        <xdr:cNvSpPr/>
      </xdr:nvSpPr>
      <xdr:spPr>
        <a:xfrm>
          <a:off x="16268700" y="990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62999</xdr:rowOff>
    </xdr:from>
    <xdr:ext cx="599010" cy="259045"/>
    <xdr:sp macro="" textlink="">
      <xdr:nvSpPr>
        <xdr:cNvPr id="599" name="教育費該当値テキスト"/>
        <xdr:cNvSpPr txBox="1"/>
      </xdr:nvSpPr>
      <xdr:spPr>
        <a:xfrm>
          <a:off x="16370300" y="983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108,274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155328</xdr:rowOff>
    </xdr:from>
    <xdr:to>
      <xdr:col>22</xdr:col>
      <xdr:colOff>415925</xdr:colOff>
      <xdr:row>58</xdr:row>
      <xdr:rowOff>85478</xdr:rowOff>
    </xdr:to>
    <xdr:sp macro="" textlink="">
      <xdr:nvSpPr>
        <xdr:cNvPr id="600" name="円/楕円 599"/>
        <xdr:cNvSpPr/>
      </xdr:nvSpPr>
      <xdr:spPr>
        <a:xfrm>
          <a:off x="15430500" y="99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76605</xdr:rowOff>
    </xdr:from>
    <xdr:ext cx="534377" cy="259045"/>
    <xdr:sp macro="" textlink="">
      <xdr:nvSpPr>
        <xdr:cNvPr id="601" name="テキスト ボックス 600"/>
        <xdr:cNvSpPr txBox="1"/>
      </xdr:nvSpPr>
      <xdr:spPr>
        <a:xfrm>
          <a:off x="15214111" y="100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95,130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17859</xdr:rowOff>
    </xdr:from>
    <xdr:to>
      <xdr:col>21</xdr:col>
      <xdr:colOff>212725</xdr:colOff>
      <xdr:row>58</xdr:row>
      <xdr:rowOff>119459</xdr:rowOff>
    </xdr:to>
    <xdr:sp macro="" textlink="">
      <xdr:nvSpPr>
        <xdr:cNvPr id="602" name="円/楕円 601"/>
        <xdr:cNvSpPr/>
      </xdr:nvSpPr>
      <xdr:spPr>
        <a:xfrm>
          <a:off x="14541500" y="9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110586</xdr:rowOff>
    </xdr:from>
    <xdr:ext cx="534377" cy="259045"/>
    <xdr:sp macro="" textlink="">
      <xdr:nvSpPr>
        <xdr:cNvPr id="603" name="テキスト ボックス 602"/>
        <xdr:cNvSpPr txBox="1"/>
      </xdr:nvSpPr>
      <xdr:spPr>
        <a:xfrm>
          <a:off x="14325111" y="100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77,292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28015</xdr:rowOff>
    </xdr:from>
    <xdr:to>
      <xdr:col>20</xdr:col>
      <xdr:colOff>9525</xdr:colOff>
      <xdr:row>58</xdr:row>
      <xdr:rowOff>129615</xdr:rowOff>
    </xdr:to>
    <xdr:sp macro="" textlink="">
      <xdr:nvSpPr>
        <xdr:cNvPr id="604" name="円/楕円 603"/>
        <xdr:cNvSpPr/>
      </xdr:nvSpPr>
      <xdr:spPr>
        <a:xfrm>
          <a:off x="13652500" y="99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120742</xdr:rowOff>
    </xdr:from>
    <xdr:ext cx="534377" cy="259045"/>
    <xdr:sp macro="" textlink="">
      <xdr:nvSpPr>
        <xdr:cNvPr id="605" name="テキスト ボックス 604"/>
        <xdr:cNvSpPr txBox="1"/>
      </xdr:nvSpPr>
      <xdr:spPr>
        <a:xfrm>
          <a:off x="13436111" y="1006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71,961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122579</xdr:rowOff>
    </xdr:from>
    <xdr:to>
      <xdr:col>18</xdr:col>
      <xdr:colOff>492125</xdr:colOff>
      <xdr:row>58</xdr:row>
      <xdr:rowOff>52729</xdr:rowOff>
    </xdr:to>
    <xdr:sp macro="" textlink="">
      <xdr:nvSpPr>
        <xdr:cNvPr id="606" name="円/楕円 605"/>
        <xdr:cNvSpPr/>
      </xdr:nvSpPr>
      <xdr:spPr>
        <a:xfrm>
          <a:off x="12763500" y="98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69256</xdr:rowOff>
    </xdr:from>
    <xdr:ext cx="599010" cy="259045"/>
    <xdr:sp macro="" textlink="">
      <xdr:nvSpPr>
        <xdr:cNvPr id="607" name="テキスト ボックス 606"/>
        <xdr:cNvSpPr txBox="1"/>
      </xdr:nvSpPr>
      <xdr:spPr>
        <a:xfrm>
          <a:off x="12514794" y="967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97868</xdr:rowOff>
    </xdr:from>
    <xdr:to>
      <xdr:col>23</xdr:col>
      <xdr:colOff>517525</xdr:colOff>
      <xdr:row>78</xdr:row>
      <xdr:rowOff>113621</xdr:rowOff>
    </xdr:to>
    <xdr:cxnSp macro="">
      <xdr:nvCxnSpPr>
        <xdr:cNvPr id="634" name="直線コネクタ 633"/>
        <xdr:cNvCxnSpPr/>
      </xdr:nvCxnSpPr>
      <xdr:spPr>
        <a:xfrm>
          <a:off x="15481300" y="13470968"/>
          <a:ext cx="838200" cy="1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97868</xdr:rowOff>
    </xdr:from>
    <xdr:to>
      <xdr:col>22</xdr:col>
      <xdr:colOff>365125</xdr:colOff>
      <xdr:row>78</xdr:row>
      <xdr:rowOff>138275</xdr:rowOff>
    </xdr:to>
    <xdr:cxnSp macro="">
      <xdr:nvCxnSpPr>
        <xdr:cNvPr id="637" name="直線コネクタ 636"/>
        <xdr:cNvCxnSpPr/>
      </xdr:nvCxnSpPr>
      <xdr:spPr>
        <a:xfrm flipV="1">
          <a:off x="14592300" y="13470968"/>
          <a:ext cx="889000" cy="4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138275</xdr:rowOff>
    </xdr:from>
    <xdr:to>
      <xdr:col>21</xdr:col>
      <xdr:colOff>161925</xdr:colOff>
      <xdr:row>78</xdr:row>
      <xdr:rowOff>139613</xdr:rowOff>
    </xdr:to>
    <xdr:cxnSp macro="">
      <xdr:nvCxnSpPr>
        <xdr:cNvPr id="640" name="直線コネクタ 639"/>
        <xdr:cNvCxnSpPr/>
      </xdr:nvCxnSpPr>
      <xdr:spPr>
        <a:xfrm flipV="1">
          <a:off x="13703300" y="13511375"/>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130170</xdr:rowOff>
    </xdr:from>
    <xdr:to>
      <xdr:col>19</xdr:col>
      <xdr:colOff>644525</xdr:colOff>
      <xdr:row>78</xdr:row>
      <xdr:rowOff>139613</xdr:rowOff>
    </xdr:to>
    <xdr:cxnSp macro="">
      <xdr:nvCxnSpPr>
        <xdr:cNvPr id="643" name="直線コネクタ 642"/>
        <xdr:cNvCxnSpPr/>
      </xdr:nvCxnSpPr>
      <xdr:spPr>
        <a:xfrm>
          <a:off x="12814300" y="13503270"/>
          <a:ext cx="889000" cy="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62821</xdr:rowOff>
    </xdr:from>
    <xdr:to>
      <xdr:col>23</xdr:col>
      <xdr:colOff>568325</xdr:colOff>
      <xdr:row>78</xdr:row>
      <xdr:rowOff>164421</xdr:rowOff>
    </xdr:to>
    <xdr:sp macro="" textlink="">
      <xdr:nvSpPr>
        <xdr:cNvPr id="653" name="円/楕円 652"/>
        <xdr:cNvSpPr/>
      </xdr:nvSpPr>
      <xdr:spPr>
        <a:xfrm>
          <a:off x="16268700" y="134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534377" cy="259045"/>
    <xdr:sp macro="" textlink="">
      <xdr:nvSpPr>
        <xdr:cNvPr id="654" name="災害復旧費該当値テキスト"/>
        <xdr:cNvSpPr txBox="1"/>
      </xdr:nvSpPr>
      <xdr:spPr>
        <a:xfrm>
          <a:off x="16370300" y="1340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47068</xdr:rowOff>
    </xdr:from>
    <xdr:to>
      <xdr:col>22</xdr:col>
      <xdr:colOff>415925</xdr:colOff>
      <xdr:row>78</xdr:row>
      <xdr:rowOff>148668</xdr:rowOff>
    </xdr:to>
    <xdr:sp macro="" textlink="">
      <xdr:nvSpPr>
        <xdr:cNvPr id="655" name="円/楕円 654"/>
        <xdr:cNvSpPr/>
      </xdr:nvSpPr>
      <xdr:spPr>
        <a:xfrm>
          <a:off x="15430500" y="134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165195</xdr:rowOff>
    </xdr:from>
    <xdr:ext cx="534377" cy="259045"/>
    <xdr:sp macro="" textlink="">
      <xdr:nvSpPr>
        <xdr:cNvPr id="656" name="テキスト ボックス 655"/>
        <xdr:cNvSpPr txBox="1"/>
      </xdr:nvSpPr>
      <xdr:spPr>
        <a:xfrm>
          <a:off x="15214111" y="1319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87475</xdr:rowOff>
    </xdr:from>
    <xdr:to>
      <xdr:col>21</xdr:col>
      <xdr:colOff>212725</xdr:colOff>
      <xdr:row>79</xdr:row>
      <xdr:rowOff>17625</xdr:rowOff>
    </xdr:to>
    <xdr:sp macro="" textlink="">
      <xdr:nvSpPr>
        <xdr:cNvPr id="657" name="円/楕円 656"/>
        <xdr:cNvSpPr/>
      </xdr:nvSpPr>
      <xdr:spPr>
        <a:xfrm>
          <a:off x="14541500" y="134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8752</xdr:rowOff>
    </xdr:from>
    <xdr:ext cx="378565" cy="259045"/>
    <xdr:sp macro="" textlink="">
      <xdr:nvSpPr>
        <xdr:cNvPr id="658" name="テキスト ボックス 657"/>
        <xdr:cNvSpPr txBox="1"/>
      </xdr:nvSpPr>
      <xdr:spPr>
        <a:xfrm>
          <a:off x="14403017" y="13553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88813</xdr:rowOff>
    </xdr:from>
    <xdr:to>
      <xdr:col>20</xdr:col>
      <xdr:colOff>9525</xdr:colOff>
      <xdr:row>79</xdr:row>
      <xdr:rowOff>18963</xdr:rowOff>
    </xdr:to>
    <xdr:sp macro="" textlink="">
      <xdr:nvSpPr>
        <xdr:cNvPr id="659" name="円/楕円 658"/>
        <xdr:cNvSpPr/>
      </xdr:nvSpPr>
      <xdr:spPr>
        <a:xfrm>
          <a:off x="13652500" y="134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10090</xdr:rowOff>
    </xdr:from>
    <xdr:ext cx="313932" cy="259045"/>
    <xdr:sp macro="" textlink="">
      <xdr:nvSpPr>
        <xdr:cNvPr id="660" name="テキスト ボックス 659"/>
        <xdr:cNvSpPr txBox="1"/>
      </xdr:nvSpPr>
      <xdr:spPr>
        <a:xfrm>
          <a:off x="13546333" y="13554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79370</xdr:rowOff>
    </xdr:from>
    <xdr:to>
      <xdr:col>18</xdr:col>
      <xdr:colOff>492125</xdr:colOff>
      <xdr:row>79</xdr:row>
      <xdr:rowOff>9520</xdr:rowOff>
    </xdr:to>
    <xdr:sp macro="" textlink="">
      <xdr:nvSpPr>
        <xdr:cNvPr id="661" name="円/楕円 660"/>
        <xdr:cNvSpPr/>
      </xdr:nvSpPr>
      <xdr:spPr>
        <a:xfrm>
          <a:off x="12763500" y="134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647</xdr:rowOff>
    </xdr:from>
    <xdr:ext cx="469744" cy="259045"/>
    <xdr:sp macro="" textlink="">
      <xdr:nvSpPr>
        <xdr:cNvPr id="662" name="テキスト ボックス 661"/>
        <xdr:cNvSpPr txBox="1"/>
      </xdr:nvSpPr>
      <xdr:spPr>
        <a:xfrm>
          <a:off x="12579427" y="135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115931</xdr:rowOff>
    </xdr:from>
    <xdr:to>
      <xdr:col>23</xdr:col>
      <xdr:colOff>517525</xdr:colOff>
      <xdr:row>98</xdr:row>
      <xdr:rowOff>21983</xdr:rowOff>
    </xdr:to>
    <xdr:cxnSp macro="">
      <xdr:nvCxnSpPr>
        <xdr:cNvPr id="691" name="直線コネクタ 690"/>
        <xdr:cNvCxnSpPr/>
      </xdr:nvCxnSpPr>
      <xdr:spPr>
        <a:xfrm>
          <a:off x="15481300" y="16746581"/>
          <a:ext cx="838200" cy="7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115931</xdr:rowOff>
    </xdr:from>
    <xdr:to>
      <xdr:col>22</xdr:col>
      <xdr:colOff>365125</xdr:colOff>
      <xdr:row>97</xdr:row>
      <xdr:rowOff>117551</xdr:rowOff>
    </xdr:to>
    <xdr:cxnSp macro="">
      <xdr:nvCxnSpPr>
        <xdr:cNvPr id="694" name="直線コネクタ 693"/>
        <xdr:cNvCxnSpPr/>
      </xdr:nvCxnSpPr>
      <xdr:spPr>
        <a:xfrm flipV="1">
          <a:off x="14592300" y="16746581"/>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109860</xdr:rowOff>
    </xdr:from>
    <xdr:to>
      <xdr:col>21</xdr:col>
      <xdr:colOff>161925</xdr:colOff>
      <xdr:row>97</xdr:row>
      <xdr:rowOff>117551</xdr:rowOff>
    </xdr:to>
    <xdr:cxnSp macro="">
      <xdr:nvCxnSpPr>
        <xdr:cNvPr id="697" name="直線コネクタ 696"/>
        <xdr:cNvCxnSpPr/>
      </xdr:nvCxnSpPr>
      <xdr:spPr>
        <a:xfrm>
          <a:off x="13703300" y="16740510"/>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90692</xdr:rowOff>
    </xdr:from>
    <xdr:to>
      <xdr:col>19</xdr:col>
      <xdr:colOff>644525</xdr:colOff>
      <xdr:row>97</xdr:row>
      <xdr:rowOff>109860</xdr:rowOff>
    </xdr:to>
    <xdr:cxnSp macro="">
      <xdr:nvCxnSpPr>
        <xdr:cNvPr id="700" name="直線コネクタ 699"/>
        <xdr:cNvCxnSpPr/>
      </xdr:nvCxnSpPr>
      <xdr:spPr>
        <a:xfrm>
          <a:off x="12814300" y="16721342"/>
          <a:ext cx="889000" cy="1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142633</xdr:rowOff>
    </xdr:from>
    <xdr:to>
      <xdr:col>23</xdr:col>
      <xdr:colOff>568325</xdr:colOff>
      <xdr:row>98</xdr:row>
      <xdr:rowOff>72783</xdr:rowOff>
    </xdr:to>
    <xdr:sp macro="" textlink="">
      <xdr:nvSpPr>
        <xdr:cNvPr id="710" name="円/楕円 709"/>
        <xdr:cNvSpPr/>
      </xdr:nvSpPr>
      <xdr:spPr>
        <a:xfrm>
          <a:off x="16268700" y="167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57560</xdr:rowOff>
    </xdr:from>
    <xdr:ext cx="599010" cy="259045"/>
    <xdr:sp macro="" textlink="">
      <xdr:nvSpPr>
        <xdr:cNvPr id="711" name="公債費該当値テキスト"/>
        <xdr:cNvSpPr txBox="1"/>
      </xdr:nvSpPr>
      <xdr:spPr>
        <a:xfrm>
          <a:off x="16370300" y="1668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101,794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65131</xdr:rowOff>
    </xdr:from>
    <xdr:to>
      <xdr:col>22</xdr:col>
      <xdr:colOff>415925</xdr:colOff>
      <xdr:row>97</xdr:row>
      <xdr:rowOff>166731</xdr:rowOff>
    </xdr:to>
    <xdr:sp macro="" textlink="">
      <xdr:nvSpPr>
        <xdr:cNvPr id="712" name="円/楕円 711"/>
        <xdr:cNvSpPr/>
      </xdr:nvSpPr>
      <xdr:spPr>
        <a:xfrm>
          <a:off x="15430500" y="1669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157858</xdr:rowOff>
    </xdr:from>
    <xdr:ext cx="599010" cy="259045"/>
    <xdr:sp macro="" textlink="">
      <xdr:nvSpPr>
        <xdr:cNvPr id="713" name="テキスト ボックス 712"/>
        <xdr:cNvSpPr txBox="1"/>
      </xdr:nvSpPr>
      <xdr:spPr>
        <a:xfrm>
          <a:off x="15181794" y="1678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142,477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66751</xdr:rowOff>
    </xdr:from>
    <xdr:to>
      <xdr:col>21</xdr:col>
      <xdr:colOff>212725</xdr:colOff>
      <xdr:row>97</xdr:row>
      <xdr:rowOff>168351</xdr:rowOff>
    </xdr:to>
    <xdr:sp macro="" textlink="">
      <xdr:nvSpPr>
        <xdr:cNvPr id="714" name="円/楕円 713"/>
        <xdr:cNvSpPr/>
      </xdr:nvSpPr>
      <xdr:spPr>
        <a:xfrm>
          <a:off x="14541500" y="166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159478</xdr:rowOff>
    </xdr:from>
    <xdr:ext cx="599010" cy="259045"/>
    <xdr:sp macro="" textlink="">
      <xdr:nvSpPr>
        <xdr:cNvPr id="715" name="テキスト ボックス 714"/>
        <xdr:cNvSpPr txBox="1"/>
      </xdr:nvSpPr>
      <xdr:spPr>
        <a:xfrm>
          <a:off x="14292794" y="1679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59060</xdr:rowOff>
    </xdr:from>
    <xdr:to>
      <xdr:col>20</xdr:col>
      <xdr:colOff>9525</xdr:colOff>
      <xdr:row>97</xdr:row>
      <xdr:rowOff>160660</xdr:rowOff>
    </xdr:to>
    <xdr:sp macro="" textlink="">
      <xdr:nvSpPr>
        <xdr:cNvPr id="716" name="円/楕円 715"/>
        <xdr:cNvSpPr/>
      </xdr:nvSpPr>
      <xdr:spPr>
        <a:xfrm>
          <a:off x="13652500" y="166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151787</xdr:rowOff>
    </xdr:from>
    <xdr:ext cx="599010" cy="259045"/>
    <xdr:sp macro="" textlink="">
      <xdr:nvSpPr>
        <xdr:cNvPr id="717" name="テキスト ボックス 716"/>
        <xdr:cNvSpPr txBox="1"/>
      </xdr:nvSpPr>
      <xdr:spPr>
        <a:xfrm>
          <a:off x="13403794" y="1678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145,664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39892</xdr:rowOff>
    </xdr:from>
    <xdr:to>
      <xdr:col>18</xdr:col>
      <xdr:colOff>492125</xdr:colOff>
      <xdr:row>97</xdr:row>
      <xdr:rowOff>141492</xdr:rowOff>
    </xdr:to>
    <xdr:sp macro="" textlink="">
      <xdr:nvSpPr>
        <xdr:cNvPr id="718" name="円/楕円 717"/>
        <xdr:cNvSpPr/>
      </xdr:nvSpPr>
      <xdr:spPr>
        <a:xfrm>
          <a:off x="12763500" y="166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132619</xdr:rowOff>
    </xdr:from>
    <xdr:ext cx="599010" cy="259045"/>
    <xdr:sp macro="" textlink="">
      <xdr:nvSpPr>
        <xdr:cNvPr id="719" name="テキスト ボックス 718"/>
        <xdr:cNvSpPr txBox="1"/>
      </xdr:nvSpPr>
      <xdr:spPr>
        <a:xfrm>
          <a:off x="12514794" y="1676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民生費は、住民一人当たり１９６，８２９円となっている。類似団体と比較して平均を下回っている傾向にあるが、今後は高齢化に対応する各事業の展開により、増加傾向と推移している。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衛生費は、住民一人当たり１３１，０５６円となっている。類似団体平均と比べて高い水準となっており、主な要因としては、塵芥処理組合の運営に係る経費が多くを占めている。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農林水産業費は、住民一人当たり１１２，８７９円となっている。類似団体平均を大きく下回っているが、平成２７年度以降、特用林産物生産施設整備事業を組み込んでおり、増加傾向と推移している。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土木費は、住民一人当たり１６９，１４６円となっている。類似団体平均と比べて高い水準となっており、継続事業として実施している公営住宅等ストック総合改善事業、橋梁長寿命化修繕事業等により、今後も増加傾向と推移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教育費は、住民一人当たり１０８，２７４円となっている。類似団体と比較して平均を下回っている傾向にあるが、小・中学校児童生徒に対するソフト事業の展開により、増加傾向と推移している。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これまでの、集中改革プラン（アクションプラン）に基づ</a:t>
          </a:r>
          <a:r>
            <a:rPr kumimoji="1" lang="ja-JP" altLang="en-US" sz="1300">
              <a:solidFill>
                <a:schemeClr val="dk1"/>
              </a:solidFill>
              <a:latin typeface="+mn-lt"/>
              <a:ea typeface="+mn-ea"/>
              <a:cs typeface="+mn-cs"/>
            </a:rPr>
            <a:t>く</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各種の取り組み（職員定員の適正化、経常経費削減の積極</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的な取り組み等）に加え、基金全体の増額等により、標準財</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政規模は改善しつつある。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a:t>
          </a:r>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今後においては、依存財源となっている地方交付税が、人</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口減少等に伴い減額推移にあるため、これまでの取り組みを</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継続しながら、さらなる健全な財政運営を図っていく。</a:t>
          </a:r>
          <a:endParaRPr lang="ja-JP" altLang="ja-JP" sz="13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これまで、当町においては、実質赤字比率、連結実質赤字比率</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ともに発生はしていないが、上・下水道事業に係るインフラの老</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朽化に伴う整備や、高齢化等に伴う保険事業に係る給付費の増加</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など、歳出が増加傾向にあると推移しているので、さらなる支出</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の適正化を図り、安定した財政運営ができるように努めていく。</a:t>
          </a:r>
          <a:endParaRPr lang="ja-JP" altLang="ja-JP" sz="13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3508310</v>
      </c>
      <c r="BO4" s="379"/>
      <c r="BP4" s="379"/>
      <c r="BQ4" s="379"/>
      <c r="BR4" s="379"/>
      <c r="BS4" s="379"/>
      <c r="BT4" s="379"/>
      <c r="BU4" s="380"/>
      <c r="BV4" s="378">
        <v>3778009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4.3</v>
      </c>
      <c r="CU4" s="556"/>
      <c r="CV4" s="556"/>
      <c r="CW4" s="556"/>
      <c r="CX4" s="556"/>
      <c r="CY4" s="556"/>
      <c r="CZ4" s="556"/>
      <c r="DA4" s="557"/>
      <c r="DB4" s="555">
        <v>7.4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3407608</v>
      </c>
      <c r="BO5" s="384"/>
      <c r="BP5" s="384"/>
      <c r="BQ5" s="384"/>
      <c r="BR5" s="384"/>
      <c r="BS5" s="384"/>
      <c r="BT5" s="384"/>
      <c r="BU5" s="385"/>
      <c r="BV5" s="383">
        <v>3576432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85.2</v>
      </c>
      <c r="CU5" s="354"/>
      <c r="CV5" s="354"/>
      <c r="CW5" s="354"/>
      <c r="CX5" s="354"/>
      <c r="CY5" s="354"/>
      <c r="CZ5" s="354"/>
      <c r="DA5" s="355"/>
      <c r="DB5" s="353">
        <v>86.4</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100702</v>
      </c>
      <c r="BO6" s="384"/>
      <c r="BP6" s="384"/>
      <c r="BQ6" s="384"/>
      <c r="BR6" s="384"/>
      <c r="BS6" s="384"/>
      <c r="BT6" s="384"/>
      <c r="BU6" s="385"/>
      <c r="BV6" s="383">
        <v>201577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89.4</v>
      </c>
      <c r="CU6" s="530"/>
      <c r="CV6" s="530"/>
      <c r="CW6" s="530"/>
      <c r="CX6" s="530"/>
      <c r="CY6" s="530"/>
      <c r="CZ6" s="530"/>
      <c r="DA6" s="531"/>
      <c r="DB6" s="529">
        <v>90.9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750</v>
      </c>
      <c r="BO7" s="384"/>
      <c r="BP7" s="384"/>
      <c r="BQ7" s="384"/>
      <c r="BR7" s="384"/>
      <c r="BS7" s="384"/>
      <c r="BT7" s="384"/>
      <c r="BU7" s="385"/>
      <c r="BV7" s="383">
        <v>28895</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2304305</v>
      </c>
      <c r="CU7" s="384"/>
      <c r="CV7" s="384"/>
      <c r="CW7" s="384"/>
      <c r="CX7" s="384"/>
      <c r="CY7" s="384"/>
      <c r="CZ7" s="384"/>
      <c r="DA7" s="385"/>
      <c r="DB7" s="383">
        <v>2338515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99952</v>
      </c>
      <c r="BO8" s="384"/>
      <c r="BP8" s="384"/>
      <c r="BQ8" s="384"/>
      <c r="BR8" s="384"/>
      <c r="BS8" s="384"/>
      <c r="BT8" s="384"/>
      <c r="BU8" s="385"/>
      <c r="BV8" s="383">
        <v>172682</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0.15</v>
      </c>
      <c r="CU8" s="493"/>
      <c r="CV8" s="493"/>
      <c r="CW8" s="493"/>
      <c r="CX8" s="493"/>
      <c r="CY8" s="493"/>
      <c r="CZ8" s="493"/>
      <c r="DA8" s="494"/>
      <c r="DB8" s="492">
        <v>0.14000000000000001</v>
      </c>
      <c r="DC8" s="493"/>
      <c r="DD8" s="493"/>
      <c r="DE8" s="493"/>
      <c r="DF8" s="493"/>
      <c r="DG8" s="493"/>
      <c r="DH8" s="493"/>
      <c r="DI8" s="494"/>
      <c r="DJ8" s="137"/>
      <c r="DK8" s="137"/>
      <c r="DL8" s="137"/>
      <c r="DM8" s="137"/>
      <c r="DN8" s="137"/>
      <c r="DO8" s="137"/>
    </row>
    <row r="9" spans="1:119" ht="18.75" customHeight="1" thickBot="1" x14ac:dyDescent="0.2">
      <c r="A9" s="138"/>
      <c r="B9" s="518" t="s">
        <v>93</v>
      </c>
      <c r="C9" s="519"/>
      <c r="D9" s="519"/>
      <c r="E9" s="519"/>
      <c r="F9" s="519"/>
      <c r="G9" s="519"/>
      <c r="H9" s="519"/>
      <c r="I9" s="519"/>
      <c r="J9" s="519"/>
      <c r="K9" s="446"/>
      <c r="L9" s="520" t="s">
        <v>94</v>
      </c>
      <c r="M9" s="521"/>
      <c r="N9" s="521"/>
      <c r="O9" s="521"/>
      <c r="P9" s="521"/>
      <c r="Q9" s="522"/>
      <c r="R9" s="523">
        <v>2976</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-72730</v>
      </c>
      <c r="BO9" s="384"/>
      <c r="BP9" s="384"/>
      <c r="BQ9" s="384"/>
      <c r="BR9" s="384"/>
      <c r="BS9" s="384"/>
      <c r="BT9" s="384"/>
      <c r="BU9" s="385"/>
      <c r="BV9" s="383">
        <v>-84623</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10</v>
      </c>
      <c r="CU9" s="354"/>
      <c r="CV9" s="354"/>
      <c r="CW9" s="354"/>
      <c r="CX9" s="354"/>
      <c r="CY9" s="354"/>
      <c r="CZ9" s="354"/>
      <c r="DA9" s="355"/>
      <c r="DB9" s="353">
        <v>13.8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99</v>
      </c>
      <c r="M10" s="357"/>
      <c r="N10" s="357"/>
      <c r="O10" s="357"/>
      <c r="P10" s="357"/>
      <c r="Q10" s="358"/>
      <c r="R10" s="359">
        <v>3328</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1598</v>
      </c>
      <c r="BO10" s="384"/>
      <c r="BP10" s="384"/>
      <c r="BQ10" s="384"/>
      <c r="BR10" s="384"/>
      <c r="BS10" s="384"/>
      <c r="BT10" s="384"/>
      <c r="BU10" s="385"/>
      <c r="BV10" s="383">
        <v>1469</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101</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3038</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v>286000</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119</v>
      </c>
      <c r="N13" s="482"/>
      <c r="O13" s="482"/>
      <c r="P13" s="482"/>
      <c r="Q13" s="483"/>
      <c r="R13" s="484">
        <v>3008</v>
      </c>
      <c r="S13" s="485"/>
      <c r="T13" s="485"/>
      <c r="U13" s="485"/>
      <c r="V13" s="486"/>
      <c r="W13" s="472" t="s">
        <v>120</v>
      </c>
      <c r="X13" s="396"/>
      <c r="Y13" s="396"/>
      <c r="Z13" s="396"/>
      <c r="AA13" s="396"/>
      <c r="AB13" s="397"/>
      <c r="AC13" s="359">
        <v>503</v>
      </c>
      <c r="AD13" s="360"/>
      <c r="AE13" s="360"/>
      <c r="AF13" s="360"/>
      <c r="AG13" s="361"/>
      <c r="AH13" s="359">
        <v>634</v>
      </c>
      <c r="AI13" s="360"/>
      <c r="AJ13" s="360"/>
      <c r="AK13" s="360"/>
      <c r="AL13" s="362"/>
      <c r="AM13" s="452" t="s">
        <v>121</v>
      </c>
      <c r="AN13" s="357"/>
      <c r="AO13" s="357"/>
      <c r="AP13" s="357"/>
      <c r="AQ13" s="357"/>
      <c r="AR13" s="357"/>
      <c r="AS13" s="357"/>
      <c r="AT13" s="358"/>
      <c r="AU13" s="440" t="s">
        <v>115</v>
      </c>
      <c r="AV13" s="441"/>
      <c r="AW13" s="441"/>
      <c r="AX13" s="441"/>
      <c r="AY13" s="363" t="s">
        <v>122</v>
      </c>
      <c r="AZ13" s="364"/>
      <c r="BA13" s="364"/>
      <c r="BB13" s="364"/>
      <c r="BC13" s="364"/>
      <c r="BD13" s="364"/>
      <c r="BE13" s="364"/>
      <c r="BF13" s="364"/>
      <c r="BG13" s="364"/>
      <c r="BH13" s="364"/>
      <c r="BI13" s="364"/>
      <c r="BJ13" s="364"/>
      <c r="BK13" s="364"/>
      <c r="BL13" s="364"/>
      <c r="BM13" s="365"/>
      <c r="BN13" s="383">
        <v>-71132</v>
      </c>
      <c r="BO13" s="384"/>
      <c r="BP13" s="384"/>
      <c r="BQ13" s="384"/>
      <c r="BR13" s="384"/>
      <c r="BS13" s="384"/>
      <c r="BT13" s="384"/>
      <c r="BU13" s="385"/>
      <c r="BV13" s="383">
        <v>-369154</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8.1</v>
      </c>
      <c r="CU13" s="354"/>
      <c r="CV13" s="354"/>
      <c r="CW13" s="354"/>
      <c r="CX13" s="354"/>
      <c r="CY13" s="354"/>
      <c r="CZ13" s="354"/>
      <c r="DA13" s="355"/>
      <c r="DB13" s="353">
        <v>10.3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124</v>
      </c>
      <c r="M14" s="513"/>
      <c r="N14" s="513"/>
      <c r="O14" s="513"/>
      <c r="P14" s="513"/>
      <c r="Q14" s="514"/>
      <c r="R14" s="484">
        <v>3106</v>
      </c>
      <c r="S14" s="485"/>
      <c r="T14" s="485"/>
      <c r="U14" s="485"/>
      <c r="V14" s="486"/>
      <c r="W14" s="487"/>
      <c r="X14" s="399"/>
      <c r="Y14" s="399"/>
      <c r="Z14" s="399"/>
      <c r="AA14" s="399"/>
      <c r="AB14" s="400"/>
      <c r="AC14" s="477">
        <v>31.7</v>
      </c>
      <c r="AD14" s="478"/>
      <c r="AE14" s="478"/>
      <c r="AF14" s="478"/>
      <c r="AG14" s="479"/>
      <c r="AH14" s="477">
        <v>33.9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v>11.2</v>
      </c>
      <c r="CU14" s="456"/>
      <c r="CV14" s="456"/>
      <c r="CW14" s="456"/>
      <c r="CX14" s="456"/>
      <c r="CY14" s="456"/>
      <c r="CZ14" s="456"/>
      <c r="DA14" s="457"/>
      <c r="DB14" s="488">
        <v>42.4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119</v>
      </c>
      <c r="N15" s="482"/>
      <c r="O15" s="482"/>
      <c r="P15" s="482"/>
      <c r="Q15" s="483"/>
      <c r="R15" s="484">
        <v>3076</v>
      </c>
      <c r="S15" s="485"/>
      <c r="T15" s="485"/>
      <c r="U15" s="485"/>
      <c r="V15" s="486"/>
      <c r="W15" s="472" t="s">
        <v>126</v>
      </c>
      <c r="X15" s="396"/>
      <c r="Y15" s="396"/>
      <c r="Z15" s="396"/>
      <c r="AA15" s="396"/>
      <c r="AB15" s="397"/>
      <c r="AC15" s="359">
        <v>266</v>
      </c>
      <c r="AD15" s="360"/>
      <c r="AE15" s="360"/>
      <c r="AF15" s="360"/>
      <c r="AG15" s="361"/>
      <c r="AH15" s="359">
        <v>355</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331408</v>
      </c>
      <c r="BO15" s="379"/>
      <c r="BP15" s="379"/>
      <c r="BQ15" s="379"/>
      <c r="BR15" s="379"/>
      <c r="BS15" s="379"/>
      <c r="BT15" s="379"/>
      <c r="BU15" s="380"/>
      <c r="BV15" s="378">
        <v>317225</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399"/>
      <c r="Y16" s="399"/>
      <c r="Z16" s="399"/>
      <c r="AA16" s="399"/>
      <c r="AB16" s="400"/>
      <c r="AC16" s="477">
        <v>16.8</v>
      </c>
      <c r="AD16" s="478"/>
      <c r="AE16" s="478"/>
      <c r="AF16" s="478"/>
      <c r="AG16" s="479"/>
      <c r="AH16" s="477">
        <v>19</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2122924</v>
      </c>
      <c r="BO16" s="384"/>
      <c r="BP16" s="384"/>
      <c r="BQ16" s="384"/>
      <c r="BR16" s="384"/>
      <c r="BS16" s="384"/>
      <c r="BT16" s="384"/>
      <c r="BU16" s="385"/>
      <c r="BV16" s="383">
        <v>2149104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132</v>
      </c>
      <c r="N17" s="467"/>
      <c r="O17" s="467"/>
      <c r="P17" s="467"/>
      <c r="Q17" s="468"/>
      <c r="R17" s="469" t="s">
        <v>130</v>
      </c>
      <c r="S17" s="470"/>
      <c r="T17" s="470"/>
      <c r="U17" s="470"/>
      <c r="V17" s="471"/>
      <c r="W17" s="472" t="s">
        <v>133</v>
      </c>
      <c r="X17" s="396"/>
      <c r="Y17" s="396"/>
      <c r="Z17" s="396"/>
      <c r="AA17" s="396"/>
      <c r="AB17" s="397"/>
      <c r="AC17" s="359">
        <v>816</v>
      </c>
      <c r="AD17" s="360"/>
      <c r="AE17" s="360"/>
      <c r="AF17" s="360"/>
      <c r="AG17" s="361"/>
      <c r="AH17" s="359">
        <v>880</v>
      </c>
      <c r="AI17" s="360"/>
      <c r="AJ17" s="360"/>
      <c r="AK17" s="360"/>
      <c r="AL17" s="362"/>
      <c r="AM17" s="452"/>
      <c r="AN17" s="357"/>
      <c r="AO17" s="357"/>
      <c r="AP17" s="357"/>
      <c r="AQ17" s="357"/>
      <c r="AR17" s="357"/>
      <c r="AS17" s="357"/>
      <c r="AT17" s="358"/>
      <c r="AU17" s="440"/>
      <c r="AV17" s="441"/>
      <c r="AW17" s="441"/>
      <c r="AX17" s="441"/>
      <c r="AY17" s="363" t="s">
        <v>134</v>
      </c>
      <c r="AZ17" s="364"/>
      <c r="BA17" s="364"/>
      <c r="BB17" s="364"/>
      <c r="BC17" s="364"/>
      <c r="BD17" s="364"/>
      <c r="BE17" s="364"/>
      <c r="BF17" s="364"/>
      <c r="BG17" s="364"/>
      <c r="BH17" s="364"/>
      <c r="BI17" s="364"/>
      <c r="BJ17" s="364"/>
      <c r="BK17" s="364"/>
      <c r="BL17" s="364"/>
      <c r="BM17" s="365"/>
      <c r="BN17" s="383">
        <v>403726</v>
      </c>
      <c r="BO17" s="384"/>
      <c r="BP17" s="384"/>
      <c r="BQ17" s="384"/>
      <c r="BR17" s="384"/>
      <c r="BS17" s="384"/>
      <c r="BT17" s="384"/>
      <c r="BU17" s="385"/>
      <c r="BV17" s="383">
        <v>390045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135</v>
      </c>
      <c r="C18" s="446"/>
      <c r="D18" s="446"/>
      <c r="E18" s="447"/>
      <c r="F18" s="447"/>
      <c r="G18" s="447"/>
      <c r="H18" s="447"/>
      <c r="I18" s="447"/>
      <c r="J18" s="447"/>
      <c r="K18" s="447"/>
      <c r="L18" s="448">
        <v>250.13</v>
      </c>
      <c r="M18" s="448"/>
      <c r="N18" s="448"/>
      <c r="O18" s="448"/>
      <c r="P18" s="448"/>
      <c r="Q18" s="448"/>
      <c r="R18" s="449"/>
      <c r="S18" s="449"/>
      <c r="T18" s="449"/>
      <c r="U18" s="449"/>
      <c r="V18" s="450"/>
      <c r="W18" s="464"/>
      <c r="X18" s="465"/>
      <c r="Y18" s="465"/>
      <c r="Z18" s="465"/>
      <c r="AA18" s="465"/>
      <c r="AB18" s="473"/>
      <c r="AC18" s="347">
        <v>51.5</v>
      </c>
      <c r="AD18" s="348"/>
      <c r="AE18" s="348"/>
      <c r="AF18" s="348"/>
      <c r="AG18" s="451"/>
      <c r="AH18" s="347">
        <v>47.1</v>
      </c>
      <c r="AI18" s="348"/>
      <c r="AJ18" s="348"/>
      <c r="AK18" s="348"/>
      <c r="AL18" s="349"/>
      <c r="AM18" s="452"/>
      <c r="AN18" s="357"/>
      <c r="AO18" s="357"/>
      <c r="AP18" s="357"/>
      <c r="AQ18" s="357"/>
      <c r="AR18" s="357"/>
      <c r="AS18" s="357"/>
      <c r="AT18" s="358"/>
      <c r="AU18" s="440"/>
      <c r="AV18" s="441"/>
      <c r="AW18" s="441"/>
      <c r="AX18" s="441"/>
      <c r="AY18" s="363" t="s">
        <v>136</v>
      </c>
      <c r="AZ18" s="364"/>
      <c r="BA18" s="364"/>
      <c r="BB18" s="364"/>
      <c r="BC18" s="364"/>
      <c r="BD18" s="364"/>
      <c r="BE18" s="364"/>
      <c r="BF18" s="364"/>
      <c r="BG18" s="364"/>
      <c r="BH18" s="364"/>
      <c r="BI18" s="364"/>
      <c r="BJ18" s="364"/>
      <c r="BK18" s="364"/>
      <c r="BL18" s="364"/>
      <c r="BM18" s="365"/>
      <c r="BN18" s="383">
        <v>1972097</v>
      </c>
      <c r="BO18" s="384"/>
      <c r="BP18" s="384"/>
      <c r="BQ18" s="384"/>
      <c r="BR18" s="384"/>
      <c r="BS18" s="384"/>
      <c r="BT18" s="384"/>
      <c r="BU18" s="385"/>
      <c r="BV18" s="383">
        <v>2022609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137</v>
      </c>
      <c r="C19" s="446"/>
      <c r="D19" s="446"/>
      <c r="E19" s="447"/>
      <c r="F19" s="447"/>
      <c r="G19" s="447"/>
      <c r="H19" s="447"/>
      <c r="I19" s="447"/>
      <c r="J19" s="447"/>
      <c r="K19" s="447"/>
      <c r="L19" s="453">
        <v>12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138</v>
      </c>
      <c r="AZ19" s="364"/>
      <c r="BA19" s="364"/>
      <c r="BB19" s="364"/>
      <c r="BC19" s="364"/>
      <c r="BD19" s="364"/>
      <c r="BE19" s="364"/>
      <c r="BF19" s="364"/>
      <c r="BG19" s="364"/>
      <c r="BH19" s="364"/>
      <c r="BI19" s="364"/>
      <c r="BJ19" s="364"/>
      <c r="BK19" s="364"/>
      <c r="BL19" s="364"/>
      <c r="BM19" s="365"/>
      <c r="BN19" s="383">
        <v>2624197</v>
      </c>
      <c r="BO19" s="384"/>
      <c r="BP19" s="384"/>
      <c r="BQ19" s="384"/>
      <c r="BR19" s="384"/>
      <c r="BS19" s="384"/>
      <c r="BT19" s="384"/>
      <c r="BU19" s="385"/>
      <c r="BV19" s="383">
        <v>2956216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139</v>
      </c>
      <c r="C20" s="446"/>
      <c r="D20" s="446"/>
      <c r="E20" s="447"/>
      <c r="F20" s="447"/>
      <c r="G20" s="447"/>
      <c r="H20" s="447"/>
      <c r="I20" s="447"/>
      <c r="J20" s="447"/>
      <c r="K20" s="447"/>
      <c r="L20" s="453">
        <v>1305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140</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141</v>
      </c>
      <c r="C22" s="413"/>
      <c r="D22" s="414"/>
      <c r="E22" s="421" t="s">
        <v>1</v>
      </c>
      <c r="F22" s="396"/>
      <c r="G22" s="396"/>
      <c r="H22" s="396"/>
      <c r="I22" s="396"/>
      <c r="J22" s="396"/>
      <c r="K22" s="397"/>
      <c r="L22" s="421" t="s">
        <v>142</v>
      </c>
      <c r="M22" s="396"/>
      <c r="N22" s="396"/>
      <c r="O22" s="396"/>
      <c r="P22" s="397"/>
      <c r="Q22" s="406" t="s">
        <v>143</v>
      </c>
      <c r="R22" s="407"/>
      <c r="S22" s="407"/>
      <c r="T22" s="407"/>
      <c r="U22" s="407"/>
      <c r="V22" s="422"/>
      <c r="W22" s="424" t="s">
        <v>144</v>
      </c>
      <c r="X22" s="413"/>
      <c r="Y22" s="414"/>
      <c r="Z22" s="421" t="s">
        <v>1</v>
      </c>
      <c r="AA22" s="396"/>
      <c r="AB22" s="396"/>
      <c r="AC22" s="396"/>
      <c r="AD22" s="396"/>
      <c r="AE22" s="396"/>
      <c r="AF22" s="396"/>
      <c r="AG22" s="397"/>
      <c r="AH22" s="395" t="s">
        <v>145</v>
      </c>
      <c r="AI22" s="396"/>
      <c r="AJ22" s="396"/>
      <c r="AK22" s="396"/>
      <c r="AL22" s="397"/>
      <c r="AM22" s="395" t="s">
        <v>146</v>
      </c>
      <c r="AN22" s="401"/>
      <c r="AO22" s="401"/>
      <c r="AP22" s="401"/>
      <c r="AQ22" s="401"/>
      <c r="AR22" s="402"/>
      <c r="AS22" s="406" t="s">
        <v>143</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147</v>
      </c>
      <c r="AZ23" s="376"/>
      <c r="BA23" s="376"/>
      <c r="BB23" s="376"/>
      <c r="BC23" s="376"/>
      <c r="BD23" s="376"/>
      <c r="BE23" s="376"/>
      <c r="BF23" s="376"/>
      <c r="BG23" s="376"/>
      <c r="BH23" s="376"/>
      <c r="BI23" s="376"/>
      <c r="BJ23" s="376"/>
      <c r="BK23" s="376"/>
      <c r="BL23" s="376"/>
      <c r="BM23" s="377"/>
      <c r="BN23" s="383">
        <v>3550156</v>
      </c>
      <c r="BO23" s="384"/>
      <c r="BP23" s="384"/>
      <c r="BQ23" s="384"/>
      <c r="BR23" s="384"/>
      <c r="BS23" s="384"/>
      <c r="BT23" s="384"/>
      <c r="BU23" s="385"/>
      <c r="BV23" s="383">
        <v>3542204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148</v>
      </c>
      <c r="F24" s="357"/>
      <c r="G24" s="357"/>
      <c r="H24" s="357"/>
      <c r="I24" s="357"/>
      <c r="J24" s="357"/>
      <c r="K24" s="358"/>
      <c r="L24" s="359">
        <v>1</v>
      </c>
      <c r="M24" s="360"/>
      <c r="N24" s="360"/>
      <c r="O24" s="360"/>
      <c r="P24" s="361"/>
      <c r="Q24" s="359">
        <v>6000</v>
      </c>
      <c r="R24" s="360"/>
      <c r="S24" s="360"/>
      <c r="T24" s="360"/>
      <c r="U24" s="360"/>
      <c r="V24" s="361"/>
      <c r="W24" s="425"/>
      <c r="X24" s="416"/>
      <c r="Y24" s="417"/>
      <c r="Z24" s="356" t="s">
        <v>149</v>
      </c>
      <c r="AA24" s="357"/>
      <c r="AB24" s="357"/>
      <c r="AC24" s="357"/>
      <c r="AD24" s="357"/>
      <c r="AE24" s="357"/>
      <c r="AF24" s="357"/>
      <c r="AG24" s="358"/>
      <c r="AH24" s="359">
        <v>66</v>
      </c>
      <c r="AI24" s="360"/>
      <c r="AJ24" s="360"/>
      <c r="AK24" s="360"/>
      <c r="AL24" s="361"/>
      <c r="AM24" s="359">
        <v>190014</v>
      </c>
      <c r="AN24" s="360"/>
      <c r="AO24" s="360"/>
      <c r="AP24" s="360"/>
      <c r="AQ24" s="360"/>
      <c r="AR24" s="361"/>
      <c r="AS24" s="359">
        <v>2879</v>
      </c>
      <c r="AT24" s="360"/>
      <c r="AU24" s="360"/>
      <c r="AV24" s="360"/>
      <c r="AW24" s="360"/>
      <c r="AX24" s="362"/>
      <c r="AY24" s="350" t="s">
        <v>150</v>
      </c>
      <c r="AZ24" s="351"/>
      <c r="BA24" s="351"/>
      <c r="BB24" s="351"/>
      <c r="BC24" s="351"/>
      <c r="BD24" s="351"/>
      <c r="BE24" s="351"/>
      <c r="BF24" s="351"/>
      <c r="BG24" s="351"/>
      <c r="BH24" s="351"/>
      <c r="BI24" s="351"/>
      <c r="BJ24" s="351"/>
      <c r="BK24" s="351"/>
      <c r="BL24" s="351"/>
      <c r="BM24" s="352"/>
      <c r="BN24" s="383">
        <v>3065104</v>
      </c>
      <c r="BO24" s="384"/>
      <c r="BP24" s="384"/>
      <c r="BQ24" s="384"/>
      <c r="BR24" s="384"/>
      <c r="BS24" s="384"/>
      <c r="BT24" s="384"/>
      <c r="BU24" s="385"/>
      <c r="BV24" s="383">
        <v>3011978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151</v>
      </c>
      <c r="F25" s="357"/>
      <c r="G25" s="357"/>
      <c r="H25" s="357"/>
      <c r="I25" s="357"/>
      <c r="J25" s="357"/>
      <c r="K25" s="358"/>
      <c r="L25" s="359">
        <v>1</v>
      </c>
      <c r="M25" s="360"/>
      <c r="N25" s="360"/>
      <c r="O25" s="360"/>
      <c r="P25" s="361"/>
      <c r="Q25" s="359">
        <v>5440</v>
      </c>
      <c r="R25" s="360"/>
      <c r="S25" s="360"/>
      <c r="T25" s="360"/>
      <c r="U25" s="360"/>
      <c r="V25" s="361"/>
      <c r="W25" s="425"/>
      <c r="X25" s="416"/>
      <c r="Y25" s="417"/>
      <c r="Z25" s="356" t="s">
        <v>152</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153</v>
      </c>
      <c r="AZ25" s="376"/>
      <c r="BA25" s="376"/>
      <c r="BB25" s="376"/>
      <c r="BC25" s="376"/>
      <c r="BD25" s="376"/>
      <c r="BE25" s="376"/>
      <c r="BF25" s="376"/>
      <c r="BG25" s="376"/>
      <c r="BH25" s="376"/>
      <c r="BI25" s="376"/>
      <c r="BJ25" s="376"/>
      <c r="BK25" s="376"/>
      <c r="BL25" s="376"/>
      <c r="BM25" s="377"/>
      <c r="BN25" s="378">
        <v>23073</v>
      </c>
      <c r="BO25" s="379"/>
      <c r="BP25" s="379"/>
      <c r="BQ25" s="379"/>
      <c r="BR25" s="379"/>
      <c r="BS25" s="379"/>
      <c r="BT25" s="379"/>
      <c r="BU25" s="380"/>
      <c r="BV25" s="378">
        <v>29190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154</v>
      </c>
      <c r="F26" s="357"/>
      <c r="G26" s="357"/>
      <c r="H26" s="357"/>
      <c r="I26" s="357"/>
      <c r="J26" s="357"/>
      <c r="K26" s="358"/>
      <c r="L26" s="359">
        <v>1</v>
      </c>
      <c r="M26" s="360"/>
      <c r="N26" s="360"/>
      <c r="O26" s="360"/>
      <c r="P26" s="361"/>
      <c r="Q26" s="359">
        <v>5190</v>
      </c>
      <c r="R26" s="360"/>
      <c r="S26" s="360"/>
      <c r="T26" s="360"/>
      <c r="U26" s="360"/>
      <c r="V26" s="361"/>
      <c r="W26" s="425"/>
      <c r="X26" s="416"/>
      <c r="Y26" s="417"/>
      <c r="Z26" s="356" t="s">
        <v>155</v>
      </c>
      <c r="AA26" s="438"/>
      <c r="AB26" s="438"/>
      <c r="AC26" s="438"/>
      <c r="AD26" s="438"/>
      <c r="AE26" s="438"/>
      <c r="AF26" s="438"/>
      <c r="AG26" s="439"/>
      <c r="AH26" s="359">
        <v>2</v>
      </c>
      <c r="AI26" s="360"/>
      <c r="AJ26" s="360"/>
      <c r="AK26" s="360"/>
      <c r="AL26" s="361"/>
      <c r="AM26" s="359" t="s">
        <v>156</v>
      </c>
      <c r="AN26" s="360"/>
      <c r="AO26" s="360"/>
      <c r="AP26" s="360"/>
      <c r="AQ26" s="360"/>
      <c r="AR26" s="361"/>
      <c r="AS26" s="359" t="s">
        <v>156</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158</v>
      </c>
      <c r="F27" s="357"/>
      <c r="G27" s="357"/>
      <c r="H27" s="357"/>
      <c r="I27" s="357"/>
      <c r="J27" s="357"/>
      <c r="K27" s="358"/>
      <c r="L27" s="359">
        <v>1</v>
      </c>
      <c r="M27" s="360"/>
      <c r="N27" s="360"/>
      <c r="O27" s="360"/>
      <c r="P27" s="361"/>
      <c r="Q27" s="359">
        <v>2320</v>
      </c>
      <c r="R27" s="360"/>
      <c r="S27" s="360"/>
      <c r="T27" s="360"/>
      <c r="U27" s="360"/>
      <c r="V27" s="361"/>
      <c r="W27" s="425"/>
      <c r="X27" s="416"/>
      <c r="Y27" s="417"/>
      <c r="Z27" s="356" t="s">
        <v>159</v>
      </c>
      <c r="AA27" s="357"/>
      <c r="AB27" s="357"/>
      <c r="AC27" s="357"/>
      <c r="AD27" s="357"/>
      <c r="AE27" s="357"/>
      <c r="AF27" s="357"/>
      <c r="AG27" s="358"/>
      <c r="AH27" s="359">
        <v>4</v>
      </c>
      <c r="AI27" s="360"/>
      <c r="AJ27" s="360"/>
      <c r="AK27" s="360"/>
      <c r="AL27" s="361"/>
      <c r="AM27" s="359">
        <v>10388</v>
      </c>
      <c r="AN27" s="360"/>
      <c r="AO27" s="360"/>
      <c r="AP27" s="360"/>
      <c r="AQ27" s="360"/>
      <c r="AR27" s="361"/>
      <c r="AS27" s="359">
        <v>2597</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t="s">
        <v>117</v>
      </c>
      <c r="BO27" s="387"/>
      <c r="BP27" s="387"/>
      <c r="BQ27" s="387"/>
      <c r="BR27" s="387"/>
      <c r="BS27" s="387"/>
      <c r="BT27" s="387"/>
      <c r="BU27" s="388"/>
      <c r="BV27" s="386" t="s">
        <v>117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161</v>
      </c>
      <c r="F28" s="357"/>
      <c r="G28" s="357"/>
      <c r="H28" s="357"/>
      <c r="I28" s="357"/>
      <c r="J28" s="357"/>
      <c r="K28" s="358"/>
      <c r="L28" s="359">
        <v>1</v>
      </c>
      <c r="M28" s="360"/>
      <c r="N28" s="360"/>
      <c r="O28" s="360"/>
      <c r="P28" s="361"/>
      <c r="Q28" s="359">
        <v>1790</v>
      </c>
      <c r="R28" s="360"/>
      <c r="S28" s="360"/>
      <c r="T28" s="360"/>
      <c r="U28" s="360"/>
      <c r="V28" s="361"/>
      <c r="W28" s="425"/>
      <c r="X28" s="416"/>
      <c r="Y28" s="417"/>
      <c r="Z28" s="356" t="s">
        <v>162</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848622</v>
      </c>
      <c r="BO28" s="379"/>
      <c r="BP28" s="379"/>
      <c r="BQ28" s="379"/>
      <c r="BR28" s="379"/>
      <c r="BS28" s="379"/>
      <c r="BT28" s="379"/>
      <c r="BU28" s="380"/>
      <c r="BV28" s="378">
        <v>807024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165</v>
      </c>
      <c r="F29" s="357"/>
      <c r="G29" s="357"/>
      <c r="H29" s="357"/>
      <c r="I29" s="357"/>
      <c r="J29" s="357"/>
      <c r="K29" s="358"/>
      <c r="L29" s="359">
        <v>7</v>
      </c>
      <c r="M29" s="360"/>
      <c r="N29" s="360"/>
      <c r="O29" s="360"/>
      <c r="P29" s="361"/>
      <c r="Q29" s="359">
        <v>1580</v>
      </c>
      <c r="R29" s="360"/>
      <c r="S29" s="360"/>
      <c r="T29" s="360"/>
      <c r="U29" s="360"/>
      <c r="V29" s="361"/>
      <c r="W29" s="426"/>
      <c r="X29" s="427"/>
      <c r="Y29" s="428"/>
      <c r="Z29" s="356" t="s">
        <v>166</v>
      </c>
      <c r="AA29" s="357"/>
      <c r="AB29" s="357"/>
      <c r="AC29" s="357"/>
      <c r="AD29" s="357"/>
      <c r="AE29" s="357"/>
      <c r="AF29" s="357"/>
      <c r="AG29" s="358"/>
      <c r="AH29" s="359">
        <v>70</v>
      </c>
      <c r="AI29" s="360"/>
      <c r="AJ29" s="360"/>
      <c r="AK29" s="360"/>
      <c r="AL29" s="361"/>
      <c r="AM29" s="359">
        <v>200402</v>
      </c>
      <c r="AN29" s="360"/>
      <c r="AO29" s="360"/>
      <c r="AP29" s="360"/>
      <c r="AQ29" s="360"/>
      <c r="AR29" s="361"/>
      <c r="AS29" s="359">
        <v>2863</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425862</v>
      </c>
      <c r="BO29" s="384"/>
      <c r="BP29" s="384"/>
      <c r="BQ29" s="384"/>
      <c r="BR29" s="384"/>
      <c r="BS29" s="384"/>
      <c r="BT29" s="384"/>
      <c r="BU29" s="385"/>
      <c r="BV29" s="383">
        <v>425524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96.7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732724</v>
      </c>
      <c r="BO30" s="387"/>
      <c r="BP30" s="387"/>
      <c r="BQ30" s="387"/>
      <c r="BR30" s="387"/>
      <c r="BS30" s="387"/>
      <c r="BT30" s="387"/>
      <c r="BU30" s="388"/>
      <c r="BV30" s="386">
        <v>443408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簡易水道事業特別会計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愛別町外３町塵芥処理組合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大雪浄化組合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大雪消防組合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上川教育研修センター</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上川広域滞納整理機構</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524</v>
      </c>
      <c r="D34" s="1151"/>
      <c r="E34" s="1152"/>
      <c r="F34" s="32">
        <v>18.920000000000002</v>
      </c>
      <c r="G34" s="33">
        <v>16.2</v>
      </c>
      <c r="H34" s="33">
        <v>15.66</v>
      </c>
      <c r="I34" s="33">
        <v>12.15</v>
      </c>
      <c r="J34" s="34">
        <v>14.7</v>
      </c>
      <c r="K34" s="22"/>
      <c r="L34" s="22"/>
      <c r="M34" s="22"/>
      <c r="N34" s="22"/>
      <c r="O34" s="22"/>
      <c r="P34" s="22"/>
    </row>
    <row r="35" spans="1:16" ht="39" customHeight="1" x14ac:dyDescent="0.15">
      <c r="A35" s="22"/>
      <c r="B35" s="35"/>
      <c r="C35" s="1145" t="s">
        <v>525</v>
      </c>
      <c r="D35" s="1146"/>
      <c r="E35" s="1147"/>
      <c r="F35" s="36">
        <v>6.68</v>
      </c>
      <c r="G35" s="37">
        <v>4.18</v>
      </c>
      <c r="H35" s="37">
        <v>10.39</v>
      </c>
      <c r="I35" s="37">
        <v>7.38</v>
      </c>
      <c r="J35" s="38">
        <v>4.33</v>
      </c>
      <c r="K35" s="22"/>
      <c r="L35" s="22"/>
      <c r="M35" s="22"/>
      <c r="N35" s="22"/>
      <c r="O35" s="22"/>
      <c r="P35" s="22"/>
    </row>
    <row r="36" spans="1:16" ht="39" customHeight="1" x14ac:dyDescent="0.15">
      <c r="A36" s="22"/>
      <c r="B36" s="35"/>
      <c r="C36" s="1145" t="s">
        <v>526</v>
      </c>
      <c r="D36" s="1146"/>
      <c r="E36" s="1147"/>
      <c r="F36" s="36">
        <v>0.43</v>
      </c>
      <c r="G36" s="37">
        <v>0.17</v>
      </c>
      <c r="H36" s="37">
        <v>0.94</v>
      </c>
      <c r="I36" s="37">
        <v>0.76</v>
      </c>
      <c r="J36" s="38">
        <v>0.42</v>
      </c>
      <c r="K36" s="22"/>
      <c r="L36" s="22"/>
      <c r="M36" s="22"/>
      <c r="N36" s="22"/>
      <c r="O36" s="22"/>
      <c r="P36" s="22"/>
    </row>
    <row r="37" spans="1:16" ht="39" customHeight="1" x14ac:dyDescent="0.15">
      <c r="A37" s="22"/>
      <c r="B37" s="35"/>
      <c r="C37" s="1145" t="s">
        <v>527</v>
      </c>
      <c r="D37" s="1146"/>
      <c r="E37" s="1147"/>
      <c r="F37" s="36">
        <v>0.33</v>
      </c>
      <c r="G37" s="37">
        <v>0.14000000000000001</v>
      </c>
      <c r="H37" s="37">
        <v>0.11</v>
      </c>
      <c r="I37" s="37">
        <v>0.48</v>
      </c>
      <c r="J37" s="38">
        <v>0.16</v>
      </c>
      <c r="K37" s="22"/>
      <c r="L37" s="22"/>
      <c r="M37" s="22"/>
      <c r="N37" s="22"/>
      <c r="O37" s="22"/>
      <c r="P37" s="22"/>
    </row>
    <row r="38" spans="1:16" ht="39" customHeight="1" x14ac:dyDescent="0.15">
      <c r="A38" s="22"/>
      <c r="B38" s="35"/>
      <c r="C38" s="1145" t="s">
        <v>528</v>
      </c>
      <c r="D38" s="1146"/>
      <c r="E38" s="1147"/>
      <c r="F38" s="36">
        <v>0.05</v>
      </c>
      <c r="G38" s="37">
        <v>0.11</v>
      </c>
      <c r="H38" s="37">
        <v>0.05</v>
      </c>
      <c r="I38" s="37">
        <v>0.09</v>
      </c>
      <c r="J38" s="38">
        <v>7.0000000000000007E-2</v>
      </c>
      <c r="K38" s="22"/>
      <c r="L38" s="22"/>
      <c r="M38" s="22"/>
      <c r="N38" s="22"/>
      <c r="O38" s="22"/>
      <c r="P38" s="22"/>
    </row>
    <row r="39" spans="1:16" ht="39" customHeight="1" x14ac:dyDescent="0.15">
      <c r="A39" s="22"/>
      <c r="B39" s="35"/>
      <c r="C39" s="1145" t="s">
        <v>529</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530</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531</v>
      </c>
      <c r="D43" s="1149"/>
      <c r="E43" s="1150"/>
      <c r="F43" s="41" t="s">
        <v>476</v>
      </c>
      <c r="G43" s="42" t="s">
        <v>476</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515</v>
      </c>
      <c r="L45" s="60">
        <v>475</v>
      </c>
      <c r="M45" s="60">
        <v>454</v>
      </c>
      <c r="N45" s="60">
        <v>443</v>
      </c>
      <c r="O45" s="61">
        <v>309</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14</v>
      </c>
      <c r="F48" s="1155"/>
      <c r="G48" s="1155"/>
      <c r="H48" s="1155"/>
      <c r="I48" s="1155"/>
      <c r="J48" s="1156"/>
      <c r="K48" s="63">
        <v>135</v>
      </c>
      <c r="L48" s="64">
        <v>128</v>
      </c>
      <c r="M48" s="64">
        <v>127</v>
      </c>
      <c r="N48" s="64">
        <v>124</v>
      </c>
      <c r="O48" s="65">
        <v>139</v>
      </c>
      <c r="P48" s="48"/>
      <c r="Q48" s="48"/>
      <c r="R48" s="48"/>
      <c r="S48" s="48"/>
      <c r="T48" s="48"/>
      <c r="U48" s="48"/>
    </row>
    <row r="49" spans="1:21" ht="30.75" customHeight="1" x14ac:dyDescent="0.15">
      <c r="A49" s="48"/>
      <c r="B49" s="1163"/>
      <c r="C49" s="1164"/>
      <c r="D49" s="62"/>
      <c r="E49" s="1155" t="s">
        <v>15</v>
      </c>
      <c r="F49" s="1155"/>
      <c r="G49" s="1155"/>
      <c r="H49" s="1155"/>
      <c r="I49" s="1155"/>
      <c r="J49" s="1156"/>
      <c r="K49" s="63">
        <v>160</v>
      </c>
      <c r="L49" s="64">
        <v>59</v>
      </c>
      <c r="M49" s="64">
        <v>15</v>
      </c>
      <c r="N49" s="64">
        <v>0</v>
      </c>
      <c r="O49" s="65" t="s">
        <v>476</v>
      </c>
      <c r="P49" s="48"/>
      <c r="Q49" s="48"/>
      <c r="R49" s="48"/>
      <c r="S49" s="48"/>
      <c r="T49" s="48"/>
      <c r="U49" s="48"/>
    </row>
    <row r="50" spans="1:21" ht="30.75" customHeight="1" x14ac:dyDescent="0.15">
      <c r="A50" s="48"/>
      <c r="B50" s="1163"/>
      <c r="C50" s="1164"/>
      <c r="D50" s="62"/>
      <c r="E50" s="1155" t="s">
        <v>16</v>
      </c>
      <c r="F50" s="1155"/>
      <c r="G50" s="1155"/>
      <c r="H50" s="1155"/>
      <c r="I50" s="1155"/>
      <c r="J50" s="1156"/>
      <c r="K50" s="63">
        <v>46</v>
      </c>
      <c r="L50" s="64">
        <v>45</v>
      </c>
      <c r="M50" s="64">
        <v>39</v>
      </c>
      <c r="N50" s="64">
        <v>7</v>
      </c>
      <c r="O50" s="65">
        <v>6</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540</v>
      </c>
      <c r="L52" s="64">
        <v>448</v>
      </c>
      <c r="M52" s="64">
        <v>412</v>
      </c>
      <c r="N52" s="64">
        <v>417</v>
      </c>
      <c r="O52" s="65">
        <v>342</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316</v>
      </c>
      <c r="L53" s="69">
        <v>259</v>
      </c>
      <c r="M53" s="69">
        <v>223</v>
      </c>
      <c r="N53" s="69">
        <v>157</v>
      </c>
      <c r="O53" s="70">
        <v>112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181" t="s">
        <v>23</v>
      </c>
      <c r="C41" s="1182"/>
      <c r="D41" s="81"/>
      <c r="E41" s="1183" t="s">
        <v>24</v>
      </c>
      <c r="F41" s="1183"/>
      <c r="G41" s="1183"/>
      <c r="H41" s="1184"/>
      <c r="I41" s="82">
        <v>3911</v>
      </c>
      <c r="J41" s="83">
        <v>3798</v>
      </c>
      <c r="K41" s="83">
        <v>3671</v>
      </c>
      <c r="L41" s="83">
        <v>3542</v>
      </c>
      <c r="M41" s="84">
        <v>3550</v>
      </c>
    </row>
    <row r="42" spans="2:13" ht="27.75" customHeight="1" x14ac:dyDescent="0.15">
      <c r="B42" s="1171"/>
      <c r="C42" s="1172"/>
      <c r="D42" s="85"/>
      <c r="E42" s="1175" t="s">
        <v>25</v>
      </c>
      <c r="F42" s="1175"/>
      <c r="G42" s="1175"/>
      <c r="H42" s="1176"/>
      <c r="I42" s="86">
        <v>103</v>
      </c>
      <c r="J42" s="87">
        <v>63</v>
      </c>
      <c r="K42" s="87">
        <v>28</v>
      </c>
      <c r="L42" s="87">
        <v>23</v>
      </c>
      <c r="M42" s="88">
        <v>19</v>
      </c>
    </row>
    <row r="43" spans="2:13" ht="27.75" customHeight="1" x14ac:dyDescent="0.15">
      <c r="B43" s="1171"/>
      <c r="C43" s="1172"/>
      <c r="D43" s="85"/>
      <c r="E43" s="1175" t="s">
        <v>26</v>
      </c>
      <c r="F43" s="1175"/>
      <c r="G43" s="1175"/>
      <c r="H43" s="1176"/>
      <c r="I43" s="86">
        <v>1778</v>
      </c>
      <c r="J43" s="87">
        <v>1610</v>
      </c>
      <c r="K43" s="87">
        <v>1499</v>
      </c>
      <c r="L43" s="87">
        <v>1407</v>
      </c>
      <c r="M43" s="88">
        <v>1314</v>
      </c>
    </row>
    <row r="44" spans="2:13" ht="27.75" customHeight="1" x14ac:dyDescent="0.15">
      <c r="B44" s="1171"/>
      <c r="C44" s="1172"/>
      <c r="D44" s="85"/>
      <c r="E44" s="1175" t="s">
        <v>27</v>
      </c>
      <c r="F44" s="1175"/>
      <c r="G44" s="1175"/>
      <c r="H44" s="1176"/>
      <c r="I44" s="86">
        <v>73</v>
      </c>
      <c r="J44" s="87">
        <v>15</v>
      </c>
      <c r="K44" s="87" t="s">
        <v>476</v>
      </c>
      <c r="L44" s="87" t="s">
        <v>476</v>
      </c>
      <c r="M44" s="88" t="s">
        <v>476</v>
      </c>
    </row>
    <row r="45" spans="2:13" ht="27.75" customHeight="1" x14ac:dyDescent="0.15">
      <c r="B45" s="1171"/>
      <c r="C45" s="1172"/>
      <c r="D45" s="85"/>
      <c r="E45" s="1175" t="s">
        <v>28</v>
      </c>
      <c r="F45" s="1175"/>
      <c r="G45" s="1175"/>
      <c r="H45" s="1176"/>
      <c r="I45" s="86">
        <v>743</v>
      </c>
      <c r="J45" s="87">
        <v>688</v>
      </c>
      <c r="K45" s="87">
        <v>703</v>
      </c>
      <c r="L45" s="87">
        <v>690</v>
      </c>
      <c r="M45" s="88">
        <v>646</v>
      </c>
    </row>
    <row r="46" spans="2:13" ht="27.75" customHeight="1" x14ac:dyDescent="0.15">
      <c r="B46" s="1171"/>
      <c r="C46" s="1172"/>
      <c r="D46" s="85"/>
      <c r="E46" s="1175" t="s">
        <v>29</v>
      </c>
      <c r="F46" s="1175"/>
      <c r="G46" s="1175"/>
      <c r="H46" s="1176"/>
      <c r="I46" s="86" t="s">
        <v>476</v>
      </c>
      <c r="J46" s="87" t="s">
        <v>476</v>
      </c>
      <c r="K46" s="87" t="s">
        <v>476</v>
      </c>
      <c r="L46" s="87" t="s">
        <v>476</v>
      </c>
      <c r="M46" s="88" t="s">
        <v>476</v>
      </c>
    </row>
    <row r="47" spans="2:13" ht="27.75" customHeight="1" x14ac:dyDescent="0.15">
      <c r="B47" s="1171"/>
      <c r="C47" s="1172"/>
      <c r="D47" s="85"/>
      <c r="E47" s="1175" t="s">
        <v>30</v>
      </c>
      <c r="F47" s="1175"/>
      <c r="G47" s="1175"/>
      <c r="H47" s="1176"/>
      <c r="I47" s="86" t="s">
        <v>476</v>
      </c>
      <c r="J47" s="87" t="s">
        <v>476</v>
      </c>
      <c r="K47" s="87" t="s">
        <v>476</v>
      </c>
      <c r="L47" s="87" t="s">
        <v>476</v>
      </c>
      <c r="M47" s="88" t="s">
        <v>476</v>
      </c>
    </row>
    <row r="48" spans="2:13" ht="27.75" customHeight="1" x14ac:dyDescent="0.15">
      <c r="B48" s="1173"/>
      <c r="C48" s="1174"/>
      <c r="D48" s="85"/>
      <c r="E48" s="1175" t="s">
        <v>31</v>
      </c>
      <c r="F48" s="1175"/>
      <c r="G48" s="1175"/>
      <c r="H48" s="1176"/>
      <c r="I48" s="86" t="s">
        <v>476</v>
      </c>
      <c r="J48" s="87" t="s">
        <v>476</v>
      </c>
      <c r="K48" s="87" t="s">
        <v>476</v>
      </c>
      <c r="L48" s="87" t="s">
        <v>476</v>
      </c>
      <c r="M48" s="88" t="s">
        <v>476</v>
      </c>
    </row>
    <row r="49" spans="2:13" ht="27.75" customHeight="1" x14ac:dyDescent="0.15">
      <c r="B49" s="1169" t="s">
        <v>32</v>
      </c>
      <c r="C49" s="1170"/>
      <c r="D49" s="89"/>
      <c r="E49" s="1175" t="s">
        <v>33</v>
      </c>
      <c r="F49" s="1175"/>
      <c r="G49" s="1175"/>
      <c r="H49" s="1176"/>
      <c r="I49" s="86">
        <v>1563</v>
      </c>
      <c r="J49" s="87">
        <v>1796</v>
      </c>
      <c r="K49" s="87">
        <v>1832</v>
      </c>
      <c r="L49" s="87">
        <v>1693</v>
      </c>
      <c r="M49" s="88">
        <v>2020</v>
      </c>
    </row>
    <row r="50" spans="2:13" ht="27.75" customHeight="1" x14ac:dyDescent="0.15">
      <c r="B50" s="1171"/>
      <c r="C50" s="1172"/>
      <c r="D50" s="85"/>
      <c r="E50" s="1175" t="s">
        <v>34</v>
      </c>
      <c r="F50" s="1175"/>
      <c r="G50" s="1175"/>
      <c r="H50" s="1176"/>
      <c r="I50" s="86">
        <v>505</v>
      </c>
      <c r="J50" s="87">
        <v>343</v>
      </c>
      <c r="K50" s="87">
        <v>245</v>
      </c>
      <c r="L50" s="87">
        <v>223</v>
      </c>
      <c r="M50" s="88">
        <v>320</v>
      </c>
    </row>
    <row r="51" spans="2:13" ht="27.75" customHeight="1" x14ac:dyDescent="0.15">
      <c r="B51" s="1173"/>
      <c r="C51" s="1174"/>
      <c r="D51" s="85"/>
      <c r="E51" s="1175" t="s">
        <v>35</v>
      </c>
      <c r="F51" s="1175"/>
      <c r="G51" s="1175"/>
      <c r="H51" s="1176"/>
      <c r="I51" s="86">
        <v>3290</v>
      </c>
      <c r="J51" s="87">
        <v>3167</v>
      </c>
      <c r="K51" s="87">
        <v>3034</v>
      </c>
      <c r="L51" s="87">
        <v>2916</v>
      </c>
      <c r="M51" s="88">
        <v>2964</v>
      </c>
    </row>
    <row r="52" spans="2:13" ht="27.75" customHeight="1" thickBot="1" x14ac:dyDescent="0.2">
      <c r="B52" s="1177" t="s">
        <v>36</v>
      </c>
      <c r="C52" s="1178"/>
      <c r="D52" s="90"/>
      <c r="E52" s="1179" t="s">
        <v>37</v>
      </c>
      <c r="F52" s="1179"/>
      <c r="G52" s="1179"/>
      <c r="H52" s="1180"/>
      <c r="I52" s="91">
        <v>1250</v>
      </c>
      <c r="J52" s="92">
        <v>868</v>
      </c>
      <c r="K52" s="92">
        <v>790</v>
      </c>
      <c r="L52" s="92">
        <v>830</v>
      </c>
      <c r="M52" s="93">
        <v>226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249"/>
      <c r="B1" s="1251"/>
      <c r="P1" s="244"/>
      <c r="Q1" s="244"/>
    </row>
    <row r="2" spans="1:51" ht="25.5" x14ac:dyDescent="0.25">
      <c r="A2" s="1249"/>
      <c r="C2" s="1250"/>
      <c r="P2" s="244"/>
      <c r="Q2" s="244"/>
    </row>
    <row r="3" spans="1:51" ht="25.5" x14ac:dyDescent="0.25">
      <c r="A3" s="1249"/>
      <c r="C3" s="1250"/>
      <c r="P3" s="244"/>
      <c r="Q3" s="244"/>
    </row>
    <row r="4" spans="1:51" s="1248" customFormat="1" ht="13.5" x14ac:dyDescent="0.15">
      <c r="A4" s="1249"/>
      <c r="B4" s="1249"/>
      <c r="C4" s="1249"/>
      <c r="D4" s="1249"/>
      <c r="E4" s="1249"/>
      <c r="F4" s="1249"/>
      <c r="G4" s="1249"/>
      <c r="H4" s="1249"/>
      <c r="I4" s="1249"/>
      <c r="J4" s="1249"/>
      <c r="K4" s="1249"/>
      <c r="L4" s="1249"/>
      <c r="M4" s="1249"/>
      <c r="N4" s="1249"/>
      <c r="O4" s="1249"/>
      <c r="P4" s="1249"/>
      <c r="Q4" s="1249"/>
      <c r="R4" s="1249"/>
      <c r="S4" s="1249"/>
      <c r="T4" s="1249"/>
      <c r="U4" s="1249"/>
      <c r="V4" s="1249"/>
      <c r="W4" s="1249"/>
      <c r="X4" s="1249"/>
      <c r="Y4" s="1249"/>
      <c r="Z4" s="1249"/>
      <c r="AA4" s="1249"/>
      <c r="AB4" s="1249"/>
      <c r="AC4" s="1249"/>
      <c r="AD4" s="1249"/>
      <c r="AE4" s="1249"/>
      <c r="AF4" s="1249"/>
      <c r="AG4" s="1249"/>
      <c r="AH4" s="1249"/>
      <c r="AI4" s="1249"/>
    </row>
    <row r="5" spans="1:51" s="1248" customFormat="1" ht="13.5" x14ac:dyDescent="0.15">
      <c r="A5" s="1249"/>
      <c r="B5" s="1249"/>
      <c r="C5" s="1249"/>
      <c r="D5" s="1249"/>
      <c r="E5" s="1249"/>
      <c r="F5" s="1249"/>
      <c r="G5" s="1249"/>
      <c r="H5" s="1249"/>
      <c r="I5" s="1249"/>
      <c r="J5" s="1249"/>
      <c r="K5" s="1249"/>
      <c r="L5" s="1249"/>
      <c r="M5" s="1249"/>
      <c r="N5" s="1249"/>
      <c r="O5" s="1249"/>
      <c r="P5" s="1249"/>
      <c r="Q5" s="1249"/>
      <c r="R5" s="1249"/>
      <c r="S5" s="1249"/>
      <c r="T5" s="1249"/>
      <c r="U5" s="1249"/>
      <c r="V5" s="1249"/>
      <c r="W5" s="1249"/>
      <c r="X5" s="1249"/>
      <c r="Y5" s="1249"/>
      <c r="Z5" s="1249"/>
      <c r="AA5" s="1249"/>
      <c r="AB5" s="1249"/>
      <c r="AC5" s="1249"/>
      <c r="AD5" s="1249"/>
      <c r="AE5" s="1249"/>
      <c r="AF5" s="1249"/>
      <c r="AG5" s="1249"/>
      <c r="AH5" s="1249"/>
      <c r="AI5" s="1249"/>
    </row>
    <row r="6" spans="1:51" s="1248" customFormat="1" ht="13.5" x14ac:dyDescent="0.15">
      <c r="A6" s="1249"/>
      <c r="B6" s="1249"/>
      <c r="C6" s="1249"/>
      <c r="D6" s="1249"/>
      <c r="E6" s="1249"/>
      <c r="F6" s="1249"/>
      <c r="G6" s="1249"/>
      <c r="H6" s="1249"/>
      <c r="I6" s="1249"/>
      <c r="J6" s="1249"/>
      <c r="K6" s="1249"/>
      <c r="L6" s="1249"/>
      <c r="M6" s="1249"/>
      <c r="N6" s="1249"/>
      <c r="O6" s="1249"/>
      <c r="P6" s="1249"/>
      <c r="Q6" s="1249"/>
      <c r="R6" s="1249"/>
      <c r="S6" s="1249"/>
      <c r="T6" s="1249"/>
      <c r="U6" s="1249"/>
      <c r="V6" s="1249"/>
      <c r="W6" s="1249"/>
      <c r="X6" s="1249"/>
      <c r="Y6" s="1249"/>
      <c r="Z6" s="1249"/>
      <c r="AA6" s="1249"/>
      <c r="AB6" s="1249"/>
      <c r="AC6" s="1249"/>
      <c r="AD6" s="1249"/>
      <c r="AE6" s="1249"/>
      <c r="AF6" s="1249"/>
      <c r="AG6" s="1249"/>
      <c r="AH6" s="1249"/>
      <c r="AI6" s="1249"/>
    </row>
    <row r="7" spans="1:51" s="1248" customFormat="1" ht="13.5" x14ac:dyDescent="0.15">
      <c r="A7" s="1249"/>
      <c r="B7" s="1249"/>
      <c r="C7" s="1249"/>
      <c r="D7" s="1249"/>
      <c r="E7" s="1249"/>
      <c r="F7" s="1249"/>
      <c r="G7" s="1249"/>
      <c r="H7" s="1249"/>
      <c r="I7" s="1249"/>
      <c r="J7" s="1249"/>
      <c r="K7" s="1249"/>
      <c r="L7" s="1249"/>
      <c r="M7" s="1249"/>
      <c r="N7" s="1249"/>
      <c r="O7" s="1249"/>
      <c r="P7" s="1249"/>
      <c r="Q7" s="1249"/>
      <c r="R7" s="1249"/>
      <c r="S7" s="1249"/>
      <c r="T7" s="1249"/>
      <c r="U7" s="1249"/>
      <c r="V7" s="1249"/>
      <c r="W7" s="1249"/>
      <c r="X7" s="1249"/>
      <c r="Y7" s="1249"/>
      <c r="Z7" s="1249"/>
      <c r="AA7" s="1249"/>
      <c r="AB7" s="1249"/>
      <c r="AC7" s="1249"/>
      <c r="AD7" s="1249"/>
      <c r="AE7" s="1249"/>
      <c r="AF7" s="1249"/>
      <c r="AG7" s="1249"/>
      <c r="AH7" s="1249"/>
      <c r="AI7" s="1249"/>
    </row>
    <row r="8" spans="1:51" s="1248" customFormat="1" ht="13.5" x14ac:dyDescent="0.15">
      <c r="A8" s="1249"/>
      <c r="B8" s="1249"/>
      <c r="C8" s="1249"/>
      <c r="D8" s="1249"/>
      <c r="E8" s="1249"/>
      <c r="F8" s="1249"/>
      <c r="G8" s="1249"/>
      <c r="H8" s="1249"/>
      <c r="I8" s="1249"/>
      <c r="J8" s="1249"/>
      <c r="K8" s="1249"/>
      <c r="L8" s="1249"/>
      <c r="M8" s="1249"/>
      <c r="N8" s="1249"/>
      <c r="O8" s="1249"/>
      <c r="P8" s="1249"/>
      <c r="Q8" s="1249"/>
      <c r="R8" s="1249"/>
      <c r="S8" s="1249"/>
      <c r="T8" s="1249"/>
      <c r="U8" s="1249"/>
      <c r="V8" s="1249"/>
      <c r="W8" s="1249"/>
      <c r="X8" s="1249"/>
      <c r="Y8" s="1249"/>
      <c r="Z8" s="1249"/>
      <c r="AA8" s="1249"/>
      <c r="AB8" s="1249"/>
      <c r="AC8" s="1249"/>
      <c r="AD8" s="1249"/>
      <c r="AE8" s="1249"/>
      <c r="AF8" s="1249"/>
      <c r="AG8" s="1249"/>
      <c r="AH8" s="1249"/>
      <c r="AI8" s="1249"/>
    </row>
    <row r="9" spans="1:51" s="1248" customFormat="1" ht="13.5" x14ac:dyDescent="0.15">
      <c r="A9" s="1249"/>
      <c r="B9" s="1249"/>
      <c r="C9" s="1249"/>
      <c r="D9" s="1249"/>
      <c r="E9" s="1249"/>
      <c r="F9" s="1249"/>
      <c r="G9" s="1249"/>
      <c r="H9" s="1249"/>
      <c r="I9" s="1249"/>
      <c r="J9" s="1249"/>
      <c r="K9" s="1249"/>
      <c r="L9" s="1249"/>
      <c r="M9" s="1249"/>
      <c r="N9" s="1249"/>
      <c r="O9" s="1249"/>
      <c r="P9" s="1249"/>
      <c r="Q9" s="1249"/>
      <c r="R9" s="1249"/>
      <c r="S9" s="1249"/>
      <c r="T9" s="1249"/>
      <c r="U9" s="1249"/>
      <c r="V9" s="1249"/>
      <c r="W9" s="1249"/>
      <c r="X9" s="1249"/>
      <c r="Y9" s="1249"/>
      <c r="Z9" s="1249"/>
      <c r="AA9" s="1249"/>
      <c r="AB9" s="1249"/>
      <c r="AC9" s="1249"/>
      <c r="AD9" s="1249"/>
      <c r="AE9" s="1249"/>
      <c r="AF9" s="1249"/>
      <c r="AG9" s="1249"/>
      <c r="AH9" s="1249"/>
      <c r="AI9" s="1249"/>
    </row>
    <row r="10" spans="1:51" s="1248" customFormat="1" ht="13.5" x14ac:dyDescent="0.15">
      <c r="A10" s="1249"/>
      <c r="B10" s="1249"/>
      <c r="C10" s="1249"/>
      <c r="D10" s="1249"/>
      <c r="E10" s="1249"/>
      <c r="F10" s="1249"/>
      <c r="G10" s="1249"/>
      <c r="H10" s="1249"/>
      <c r="I10" s="1249"/>
      <c r="J10" s="1249"/>
      <c r="K10" s="1249"/>
      <c r="L10" s="1249"/>
      <c r="M10" s="1249"/>
      <c r="N10" s="1249"/>
      <c r="O10" s="1249"/>
      <c r="P10" s="1249"/>
      <c r="Q10" s="1249"/>
      <c r="R10" s="1249"/>
      <c r="S10" s="1249"/>
      <c r="T10" s="1249"/>
      <c r="U10" s="1249"/>
      <c r="V10" s="1249"/>
      <c r="W10" s="1249"/>
      <c r="X10" s="1249"/>
      <c r="Y10" s="1249"/>
      <c r="Z10" s="1249"/>
      <c r="AA10" s="1249"/>
      <c r="AB10" s="1249"/>
      <c r="AC10" s="1249"/>
      <c r="AD10" s="1249"/>
      <c r="AE10" s="1249"/>
      <c r="AF10" s="1249"/>
      <c r="AG10" s="1249"/>
      <c r="AH10" s="1249"/>
      <c r="AI10" s="1249"/>
      <c r="AY10" s="1248" t="s">
        <v>551</v>
      </c>
    </row>
    <row r="11" spans="1:51" s="1248" customFormat="1" ht="13.5" x14ac:dyDescent="0.15">
      <c r="A11" s="1249"/>
      <c r="B11" s="1249"/>
      <c r="C11" s="1249"/>
      <c r="D11" s="1249"/>
      <c r="E11" s="1249"/>
      <c r="F11" s="1249"/>
      <c r="G11" s="1249"/>
      <c r="H11" s="1249"/>
      <c r="I11" s="1249"/>
      <c r="J11" s="1249"/>
      <c r="K11" s="1249"/>
      <c r="L11" s="1249"/>
      <c r="M11" s="1249"/>
      <c r="N11" s="1249"/>
      <c r="O11" s="1249"/>
      <c r="P11" s="1249"/>
      <c r="Q11" s="1249"/>
      <c r="R11" s="1249"/>
      <c r="S11" s="1249"/>
      <c r="T11" s="1249"/>
      <c r="U11" s="1249"/>
      <c r="V11" s="1249"/>
      <c r="W11" s="1249"/>
      <c r="X11" s="1249"/>
      <c r="Y11" s="1249"/>
      <c r="Z11" s="1249"/>
      <c r="AA11" s="1249"/>
      <c r="AB11" s="1249"/>
      <c r="AC11" s="1249"/>
      <c r="AD11" s="1249"/>
      <c r="AE11" s="1249"/>
      <c r="AF11" s="1249"/>
      <c r="AG11" s="1249"/>
      <c r="AH11" s="1249"/>
      <c r="AI11" s="1249"/>
    </row>
    <row r="12" spans="1:51" s="1248" customFormat="1" ht="13.5" x14ac:dyDescent="0.15">
      <c r="A12" s="1249"/>
      <c r="B12" s="1249"/>
      <c r="C12" s="1249"/>
      <c r="D12" s="1249"/>
      <c r="E12" s="1249"/>
      <c r="F12" s="1249"/>
      <c r="G12" s="1249"/>
      <c r="H12" s="1249"/>
      <c r="I12" s="1249"/>
      <c r="J12" s="1249"/>
      <c r="K12" s="1249"/>
      <c r="L12" s="1249"/>
      <c r="M12" s="1249"/>
      <c r="N12" s="1249"/>
      <c r="O12" s="1249"/>
      <c r="P12" s="1249"/>
      <c r="Q12" s="1249"/>
      <c r="R12" s="1249"/>
      <c r="S12" s="1249"/>
      <c r="T12" s="1249"/>
      <c r="U12" s="1249"/>
      <c r="V12" s="1249"/>
      <c r="W12" s="1249"/>
      <c r="X12" s="1249"/>
      <c r="Y12" s="1249"/>
      <c r="Z12" s="1249"/>
      <c r="AA12" s="1249"/>
      <c r="AB12" s="1249"/>
      <c r="AC12" s="1249"/>
      <c r="AD12" s="1249"/>
      <c r="AE12" s="1249"/>
      <c r="AF12" s="1249"/>
      <c r="AG12" s="1249"/>
      <c r="AH12" s="1249"/>
      <c r="AI12" s="1249"/>
      <c r="AY12" s="1248" t="s">
        <v>551</v>
      </c>
    </row>
    <row r="13" spans="1:51" s="1248" customFormat="1" ht="13.5" x14ac:dyDescent="0.15">
      <c r="A13" s="1249"/>
      <c r="B13" s="1249"/>
      <c r="C13" s="1249"/>
      <c r="D13" s="1249"/>
      <c r="E13" s="1249"/>
      <c r="F13" s="1249"/>
      <c r="G13" s="1249"/>
      <c r="H13" s="1249"/>
      <c r="I13" s="1249"/>
      <c r="J13" s="1249"/>
      <c r="K13" s="1249"/>
      <c r="L13" s="1249"/>
      <c r="M13" s="1249"/>
      <c r="N13" s="1249"/>
      <c r="O13" s="1249"/>
      <c r="P13" s="1249"/>
      <c r="Q13" s="1249"/>
      <c r="R13" s="1249"/>
      <c r="S13" s="1249"/>
      <c r="T13" s="1249"/>
      <c r="U13" s="1249"/>
      <c r="V13" s="1249"/>
      <c r="W13" s="1249"/>
      <c r="X13" s="1249"/>
      <c r="Y13" s="1249"/>
      <c r="Z13" s="1249"/>
      <c r="AA13" s="1249"/>
      <c r="AB13" s="1249"/>
      <c r="AC13" s="1249"/>
      <c r="AD13" s="1249"/>
      <c r="AE13" s="1249"/>
      <c r="AF13" s="1249"/>
      <c r="AG13" s="1249"/>
      <c r="AH13" s="1249"/>
      <c r="AI13" s="1249"/>
    </row>
    <row r="14" spans="1:51" s="1248" customFormat="1" ht="14.25" customHeight="1" x14ac:dyDescent="0.15">
      <c r="A14" s="1249"/>
      <c r="B14" s="1249"/>
      <c r="C14" s="1249"/>
      <c r="D14" s="1249"/>
      <c r="E14" s="1249"/>
      <c r="F14" s="1249"/>
      <c r="G14" s="1249"/>
      <c r="H14" s="1249"/>
      <c r="I14" s="1249"/>
      <c r="J14" s="1249"/>
      <c r="K14" s="1249"/>
      <c r="L14" s="1249"/>
      <c r="M14" s="1249"/>
      <c r="N14" s="1249"/>
      <c r="O14" s="1249"/>
      <c r="P14" s="1249"/>
      <c r="Q14" s="1249"/>
      <c r="R14" s="1249"/>
      <c r="S14" s="1249"/>
      <c r="T14" s="1249"/>
      <c r="U14" s="1249"/>
      <c r="V14" s="1249"/>
      <c r="W14" s="1249"/>
      <c r="X14" s="1249"/>
      <c r="Y14" s="1249"/>
      <c r="Z14" s="1249"/>
      <c r="AA14" s="1249"/>
      <c r="AB14" s="1249"/>
      <c r="AC14" s="1249"/>
      <c r="AD14" s="1249"/>
      <c r="AE14" s="1249"/>
      <c r="AF14" s="1249"/>
      <c r="AG14" s="1249"/>
      <c r="AH14" s="1249"/>
      <c r="AI14" s="1249"/>
    </row>
    <row r="15" spans="1:51" s="1248" customFormat="1" ht="13.5" x14ac:dyDescent="0.15">
      <c r="A15" s="243"/>
      <c r="B15" s="1249"/>
      <c r="C15" s="1249"/>
      <c r="D15" s="1249"/>
      <c r="E15" s="1249"/>
      <c r="F15" s="1249"/>
      <c r="G15" s="1249"/>
      <c r="H15" s="1249"/>
      <c r="I15" s="1249"/>
      <c r="J15" s="1249"/>
      <c r="K15" s="1249"/>
      <c r="L15" s="1249"/>
      <c r="M15" s="1249"/>
      <c r="N15" s="1249"/>
      <c r="O15" s="1249"/>
      <c r="P15" s="1249"/>
      <c r="Q15" s="1249"/>
      <c r="R15" s="1249"/>
      <c r="S15" s="1249"/>
      <c r="T15" s="1249"/>
      <c r="U15" s="1249"/>
      <c r="V15" s="1249"/>
      <c r="W15" s="1249"/>
      <c r="X15" s="1249"/>
      <c r="Y15" s="1249"/>
      <c r="Z15" s="1249"/>
      <c r="AA15" s="1249"/>
      <c r="AB15" s="1249"/>
      <c r="AC15" s="1249"/>
      <c r="AD15" s="1249"/>
      <c r="AE15" s="1249"/>
      <c r="AF15" s="1249"/>
      <c r="AG15" s="1249"/>
      <c r="AH15" s="1249"/>
      <c r="AI15" s="1249"/>
    </row>
    <row r="16" spans="1:51" s="1248" customFormat="1" ht="13.5" x14ac:dyDescent="0.15">
      <c r="A16" s="243"/>
      <c r="B16" s="1249"/>
      <c r="C16" s="1249"/>
      <c r="D16" s="1249"/>
      <c r="E16" s="1249"/>
      <c r="F16" s="1249"/>
      <c r="G16" s="1249"/>
      <c r="H16" s="1249"/>
      <c r="I16" s="1249"/>
      <c r="J16" s="1249"/>
      <c r="K16" s="1249"/>
      <c r="L16" s="1249"/>
      <c r="M16" s="1249"/>
      <c r="N16" s="1249"/>
      <c r="O16" s="1249"/>
      <c r="P16" s="1249"/>
      <c r="Q16" s="1249"/>
      <c r="R16" s="1249"/>
      <c r="S16" s="1249"/>
      <c r="T16" s="1249"/>
      <c r="U16" s="1249"/>
      <c r="V16" s="1249"/>
      <c r="W16" s="1249"/>
      <c r="X16" s="1249"/>
      <c r="Y16" s="1249"/>
      <c r="Z16" s="1249"/>
      <c r="AA16" s="1249"/>
      <c r="AB16" s="1249"/>
      <c r="AC16" s="1249"/>
      <c r="AD16" s="1249"/>
      <c r="AE16" s="1249"/>
      <c r="AF16" s="1249"/>
      <c r="AG16" s="1249"/>
      <c r="AH16" s="1249"/>
      <c r="AI16" s="1249"/>
    </row>
    <row r="17" spans="1:259" s="1248" customFormat="1" ht="13.5" x14ac:dyDescent="0.15">
      <c r="A17" s="243"/>
      <c r="B17" s="1249"/>
      <c r="C17" s="1249"/>
      <c r="D17" s="1249"/>
      <c r="E17" s="1249"/>
      <c r="F17" s="1249"/>
      <c r="G17" s="1249"/>
      <c r="H17" s="1249"/>
      <c r="I17" s="1249"/>
      <c r="J17" s="1249"/>
      <c r="K17" s="1249"/>
      <c r="L17" s="1249"/>
      <c r="M17" s="1249"/>
      <c r="N17" s="1249"/>
      <c r="O17" s="1249"/>
      <c r="P17" s="1249"/>
      <c r="Q17" s="1249"/>
      <c r="R17" s="1249"/>
      <c r="S17" s="1249"/>
      <c r="T17" s="1249"/>
      <c r="U17" s="1249"/>
      <c r="V17" s="1249"/>
      <c r="W17" s="1249"/>
      <c r="X17" s="1249"/>
      <c r="Y17" s="1249"/>
      <c r="Z17" s="1249"/>
      <c r="AA17" s="1249"/>
      <c r="AB17" s="1249"/>
      <c r="AC17" s="1249"/>
      <c r="AD17" s="1249"/>
      <c r="AE17" s="1249"/>
      <c r="AF17" s="1249"/>
      <c r="AG17" s="1249"/>
      <c r="AH17" s="1249"/>
      <c r="AI17" s="1249"/>
    </row>
    <row r="18" spans="1:259" s="1248" customFormat="1" ht="13.5" x14ac:dyDescent="0.15">
      <c r="A18" s="243"/>
      <c r="B18" s="1249"/>
      <c r="C18" s="1249"/>
      <c r="D18" s="1249"/>
      <c r="E18" s="1249"/>
      <c r="F18" s="1249"/>
      <c r="G18" s="1249"/>
      <c r="H18" s="1249"/>
      <c r="I18" s="1249"/>
      <c r="J18" s="1249"/>
      <c r="K18" s="1249"/>
      <c r="L18" s="1249"/>
      <c r="M18" s="1249"/>
      <c r="N18" s="1249"/>
      <c r="O18" s="1249"/>
      <c r="P18" s="1249"/>
      <c r="Q18" s="1249"/>
      <c r="R18" s="1249"/>
      <c r="S18" s="1249"/>
      <c r="T18" s="1249"/>
      <c r="U18" s="1249"/>
      <c r="V18" s="1249"/>
      <c r="W18" s="1249"/>
      <c r="X18" s="1249"/>
      <c r="Y18" s="1249"/>
      <c r="Z18" s="1249"/>
      <c r="AA18" s="1249"/>
      <c r="AB18" s="1249"/>
      <c r="AC18" s="1249"/>
      <c r="AD18" s="1249"/>
      <c r="AE18" s="1249"/>
      <c r="AF18" s="1249"/>
      <c r="AG18" s="1249"/>
      <c r="AH18" s="1249"/>
      <c r="AI18" s="1249"/>
    </row>
    <row r="19" spans="1:259" ht="13.5" x14ac:dyDescent="0.15">
      <c r="P19" s="244"/>
      <c r="Q19" s="244"/>
    </row>
    <row r="20" spans="1:259" ht="13.5" x14ac:dyDescent="0.15">
      <c r="P20" s="244"/>
      <c r="Q20" s="244"/>
    </row>
    <row r="21" spans="1:259" ht="17.25" x14ac:dyDescent="0.15">
      <c r="B21" s="1247"/>
      <c r="C21" s="246"/>
      <c r="D21" s="246"/>
      <c r="E21" s="246"/>
      <c r="F21" s="246"/>
      <c r="G21" s="246"/>
      <c r="H21" s="246"/>
      <c r="I21" s="246"/>
      <c r="J21" s="246"/>
      <c r="K21" s="246"/>
      <c r="L21" s="246"/>
      <c r="M21" s="246"/>
      <c r="N21" s="1246"/>
      <c r="O21" s="246"/>
      <c r="P21" s="247"/>
      <c r="Q21" s="244"/>
      <c r="IY21" s="1245"/>
    </row>
    <row r="22" spans="1:259" ht="17.25" x14ac:dyDescent="0.15">
      <c r="B22" s="248"/>
      <c r="IY22" s="124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1231"/>
      <c r="C40" s="244"/>
      <c r="D40" s="244"/>
      <c r="E40" s="244"/>
      <c r="F40" s="244"/>
      <c r="G40" s="244"/>
      <c r="H40" s="244"/>
      <c r="I40" s="244"/>
      <c r="J40" s="244"/>
      <c r="K40" s="244"/>
      <c r="L40" s="244"/>
      <c r="M40" s="244"/>
      <c r="N40" s="244"/>
      <c r="O40" s="244"/>
      <c r="P40" s="1231"/>
      <c r="Q40" s="244"/>
    </row>
    <row r="41" spans="2:17" ht="17.25" x14ac:dyDescent="0.15">
      <c r="B41" s="245" t="s">
        <v>550</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1230" t="s">
        <v>545</v>
      </c>
      <c r="I42" s="1229"/>
      <c r="J42" s="1229"/>
      <c r="K42" s="1229"/>
      <c r="L42" s="244"/>
      <c r="M42" s="244"/>
      <c r="N42" s="244"/>
      <c r="O42" s="244"/>
    </row>
    <row r="43" spans="2:17" ht="13.5" x14ac:dyDescent="0.15">
      <c r="B43" s="248"/>
      <c r="C43" s="244"/>
      <c r="D43" s="244"/>
      <c r="E43" s="244"/>
      <c r="F43" s="244"/>
      <c r="G43" s="1243"/>
      <c r="H43" s="1227"/>
      <c r="I43" s="1227"/>
      <c r="J43" s="1227"/>
      <c r="K43" s="1227"/>
      <c r="L43" s="1227"/>
      <c r="M43" s="1227"/>
      <c r="N43" s="1227"/>
      <c r="O43" s="1226"/>
    </row>
    <row r="44" spans="2:17" ht="13.5" x14ac:dyDescent="0.15">
      <c r="B44" s="248"/>
      <c r="C44" s="244"/>
      <c r="D44" s="244"/>
      <c r="E44" s="244"/>
      <c r="F44" s="244"/>
      <c r="G44" s="1225"/>
      <c r="H44" s="1224"/>
      <c r="I44" s="1224"/>
      <c r="J44" s="1224"/>
      <c r="K44" s="1224"/>
      <c r="L44" s="1224"/>
      <c r="M44" s="1224"/>
      <c r="N44" s="1224"/>
      <c r="O44" s="1223"/>
    </row>
    <row r="45" spans="2:17" ht="13.5" x14ac:dyDescent="0.15">
      <c r="B45" s="248"/>
      <c r="C45" s="244"/>
      <c r="D45" s="244"/>
      <c r="E45" s="244"/>
      <c r="F45" s="244"/>
      <c r="G45" s="1225"/>
      <c r="H45" s="1224"/>
      <c r="I45" s="1224"/>
      <c r="J45" s="1224"/>
      <c r="K45" s="1224"/>
      <c r="L45" s="1224"/>
      <c r="M45" s="1224"/>
      <c r="N45" s="1224"/>
      <c r="O45" s="1223"/>
    </row>
    <row r="46" spans="2:17" ht="13.5" x14ac:dyDescent="0.15">
      <c r="B46" s="248"/>
      <c r="C46" s="244"/>
      <c r="D46" s="244"/>
      <c r="E46" s="244"/>
      <c r="F46" s="244"/>
      <c r="G46" s="1225"/>
      <c r="H46" s="1224"/>
      <c r="I46" s="1224"/>
      <c r="J46" s="1224"/>
      <c r="K46" s="1224"/>
      <c r="L46" s="1224"/>
      <c r="M46" s="1224"/>
      <c r="N46" s="1224"/>
      <c r="O46" s="1223"/>
    </row>
    <row r="47" spans="2:17" ht="13.5" x14ac:dyDescent="0.15">
      <c r="B47" s="248"/>
      <c r="C47" s="244"/>
      <c r="D47" s="244"/>
      <c r="E47" s="244"/>
      <c r="F47" s="244"/>
      <c r="G47" s="1222"/>
      <c r="H47" s="1221"/>
      <c r="I47" s="1221"/>
      <c r="J47" s="1221"/>
      <c r="K47" s="1221"/>
      <c r="L47" s="1221"/>
      <c r="M47" s="1221"/>
      <c r="N47" s="1221"/>
      <c r="O47" s="1220"/>
    </row>
    <row r="48" spans="2:17" ht="13.5" x14ac:dyDescent="0.15">
      <c r="B48" s="248"/>
      <c r="C48" s="244"/>
      <c r="D48" s="244"/>
      <c r="E48" s="244"/>
      <c r="F48" s="244"/>
      <c r="G48" s="244"/>
      <c r="H48" s="1242"/>
      <c r="I48" s="1242"/>
      <c r="J48" s="1242"/>
    </row>
    <row r="49" spans="1:17" ht="13.5" x14ac:dyDescent="0.15">
      <c r="B49" s="248"/>
      <c r="C49" s="244"/>
      <c r="D49" s="244"/>
      <c r="E49" s="244"/>
      <c r="F49" s="244"/>
      <c r="G49" s="243" t="s">
        <v>549</v>
      </c>
    </row>
    <row r="50" spans="1:17" ht="13.5" x14ac:dyDescent="0.15">
      <c r="B50" s="248"/>
      <c r="C50" s="244"/>
      <c r="D50" s="244"/>
      <c r="E50" s="244"/>
      <c r="F50" s="244"/>
      <c r="G50" s="1213"/>
      <c r="H50" s="1212"/>
      <c r="I50" s="1212"/>
      <c r="J50" s="1211"/>
      <c r="K50" s="1210" t="s">
        <v>516</v>
      </c>
      <c r="L50" s="1210" t="s">
        <v>517</v>
      </c>
      <c r="M50" s="1210" t="s">
        <v>518</v>
      </c>
      <c r="N50" s="1210" t="s">
        <v>519</v>
      </c>
      <c r="O50" s="1210" t="s">
        <v>520</v>
      </c>
    </row>
    <row r="51" spans="1:17" ht="13.5" x14ac:dyDescent="0.15">
      <c r="B51" s="248"/>
      <c r="C51" s="244"/>
      <c r="D51" s="244"/>
      <c r="E51" s="244"/>
      <c r="F51" s="244"/>
      <c r="G51" s="1209" t="s">
        <v>542</v>
      </c>
      <c r="H51" s="1208"/>
      <c r="I51" s="1207" t="s">
        <v>540</v>
      </c>
      <c r="J51" s="1207"/>
      <c r="K51" s="1241"/>
      <c r="L51" s="1241"/>
      <c r="M51" s="1241"/>
      <c r="N51" s="1241"/>
      <c r="O51" s="1241"/>
    </row>
    <row r="52" spans="1:17" ht="13.5" x14ac:dyDescent="0.15">
      <c r="B52" s="248"/>
      <c r="C52" s="244"/>
      <c r="D52" s="244"/>
      <c r="E52" s="244"/>
      <c r="F52" s="244"/>
      <c r="G52" s="1205"/>
      <c r="H52" s="1204"/>
      <c r="I52" s="1206"/>
      <c r="J52" s="1206"/>
      <c r="K52" s="1195"/>
      <c r="L52" s="1195"/>
      <c r="M52" s="1195"/>
      <c r="N52" s="1195"/>
      <c r="O52" s="1195"/>
    </row>
    <row r="53" spans="1:17" ht="13.5" x14ac:dyDescent="0.15">
      <c r="A53" s="1232"/>
      <c r="B53" s="248"/>
      <c r="C53" s="244"/>
      <c r="D53" s="244"/>
      <c r="E53" s="244"/>
      <c r="F53" s="244"/>
      <c r="G53" s="1205"/>
      <c r="H53" s="1204"/>
      <c r="I53" s="1197" t="s">
        <v>548</v>
      </c>
      <c r="J53" s="1197"/>
      <c r="K53" s="1240"/>
      <c r="L53" s="1240"/>
      <c r="M53" s="1240"/>
      <c r="N53" s="1240"/>
      <c r="O53" s="1240"/>
    </row>
    <row r="54" spans="1:17" ht="13.5" x14ac:dyDescent="0.15">
      <c r="A54" s="1232"/>
      <c r="B54" s="248"/>
      <c r="C54" s="244"/>
      <c r="D54" s="244"/>
      <c r="E54" s="244"/>
      <c r="F54" s="244"/>
      <c r="G54" s="1202"/>
      <c r="H54" s="1201"/>
      <c r="I54" s="1197"/>
      <c r="J54" s="1197"/>
      <c r="K54" s="1200"/>
      <c r="L54" s="1200"/>
      <c r="M54" s="1200"/>
      <c r="N54" s="1200"/>
      <c r="O54" s="1200"/>
    </row>
    <row r="55" spans="1:17" ht="13.5" x14ac:dyDescent="0.15">
      <c r="A55" s="1232"/>
      <c r="B55" s="248"/>
      <c r="C55" s="244"/>
      <c r="D55" s="244"/>
      <c r="E55" s="244"/>
      <c r="F55" s="244"/>
      <c r="G55" s="1199" t="s">
        <v>541</v>
      </c>
      <c r="H55" s="1198"/>
      <c r="I55" s="1197" t="s">
        <v>540</v>
      </c>
      <c r="J55" s="1197"/>
      <c r="K55" s="1241"/>
      <c r="L55" s="1241"/>
      <c r="M55" s="1241"/>
      <c r="N55" s="1241"/>
      <c r="O55" s="1241"/>
    </row>
    <row r="56" spans="1:17" ht="13.5" x14ac:dyDescent="0.15">
      <c r="A56" s="1232"/>
      <c r="B56" s="248"/>
      <c r="C56" s="244"/>
      <c r="D56" s="244"/>
      <c r="E56" s="244"/>
      <c r="F56" s="244"/>
      <c r="G56" s="1194"/>
      <c r="H56" s="1193"/>
      <c r="I56" s="1197"/>
      <c r="J56" s="1197"/>
      <c r="K56" s="1195"/>
      <c r="L56" s="1195"/>
      <c r="M56" s="1195"/>
      <c r="N56" s="1195"/>
      <c r="O56" s="1195"/>
    </row>
    <row r="57" spans="1:17" s="1232" customFormat="1" ht="13.5" x14ac:dyDescent="0.15">
      <c r="B57" s="1233"/>
      <c r="C57" s="1229"/>
      <c r="D57" s="1229"/>
      <c r="E57" s="1229"/>
      <c r="F57" s="1229"/>
      <c r="G57" s="1194"/>
      <c r="H57" s="1193"/>
      <c r="I57" s="1189" t="s">
        <v>547</v>
      </c>
      <c r="J57" s="1189"/>
      <c r="K57" s="1240"/>
      <c r="L57" s="1240"/>
      <c r="M57" s="1240"/>
      <c r="N57" s="1240"/>
      <c r="O57" s="1240"/>
      <c r="P57" s="1238"/>
      <c r="Q57" s="1233"/>
    </row>
    <row r="58" spans="1:17" s="1232" customFormat="1" ht="13.5" x14ac:dyDescent="0.15">
      <c r="A58" s="243"/>
      <c r="B58" s="1233"/>
      <c r="C58" s="1229"/>
      <c r="D58" s="1229"/>
      <c r="E58" s="1229"/>
      <c r="F58" s="1229"/>
      <c r="G58" s="1191"/>
      <c r="H58" s="1190"/>
      <c r="I58" s="1189"/>
      <c r="J58" s="1189"/>
      <c r="K58" s="1200"/>
      <c r="L58" s="1200"/>
      <c r="M58" s="1200"/>
      <c r="N58" s="1200"/>
      <c r="O58" s="1200"/>
      <c r="P58" s="1238"/>
      <c r="Q58" s="1233"/>
    </row>
    <row r="59" spans="1:17" s="1232" customFormat="1" ht="13.5" x14ac:dyDescent="0.15">
      <c r="A59" s="243"/>
      <c r="B59" s="1233"/>
      <c r="C59" s="1229"/>
      <c r="D59" s="1229"/>
      <c r="E59" s="1229"/>
      <c r="F59" s="1229"/>
      <c r="G59" s="1229"/>
      <c r="H59" s="1229"/>
      <c r="I59" s="1229"/>
      <c r="J59" s="1229"/>
      <c r="K59" s="1239"/>
      <c r="L59" s="1239"/>
      <c r="M59" s="1239"/>
      <c r="N59" s="1239"/>
      <c r="O59" s="1239"/>
      <c r="P59" s="1238"/>
      <c r="Q59" s="1233"/>
    </row>
    <row r="60" spans="1:17" s="1232" customFormat="1" ht="13.5" x14ac:dyDescent="0.15">
      <c r="A60" s="243"/>
      <c r="B60" s="1233"/>
      <c r="C60" s="1229"/>
      <c r="D60" s="1229"/>
      <c r="E60" s="1229"/>
      <c r="F60" s="1229"/>
      <c r="G60" s="1229"/>
      <c r="H60" s="1229"/>
      <c r="I60" s="1229"/>
      <c r="J60" s="1229"/>
      <c r="K60" s="1239"/>
      <c r="L60" s="1239"/>
      <c r="M60" s="1239"/>
      <c r="N60" s="1239"/>
      <c r="O60" s="1239"/>
      <c r="P60" s="1238"/>
      <c r="Q60" s="1233"/>
    </row>
    <row r="61" spans="1:17" s="1232" customFormat="1" ht="13.5" x14ac:dyDescent="0.15">
      <c r="A61" s="243"/>
      <c r="B61" s="1237"/>
      <c r="C61" s="1236"/>
      <c r="D61" s="1236"/>
      <c r="E61" s="1236"/>
      <c r="F61" s="1236"/>
      <c r="G61" s="1236"/>
      <c r="H61" s="1236"/>
      <c r="I61" s="1236"/>
      <c r="J61" s="1236"/>
      <c r="K61" s="1236"/>
      <c r="L61" s="1236"/>
      <c r="M61" s="1235"/>
      <c r="N61" s="1235"/>
      <c r="O61" s="1235"/>
      <c r="P61" s="1234"/>
      <c r="Q61" s="1233"/>
    </row>
    <row r="62" spans="1:17" ht="13.5" x14ac:dyDescent="0.15">
      <c r="B62" s="1231"/>
      <c r="C62" s="1231"/>
      <c r="D62" s="1231"/>
      <c r="E62" s="1231"/>
      <c r="F62" s="1231"/>
      <c r="G62" s="1231"/>
      <c r="H62" s="1231"/>
      <c r="I62" s="1231"/>
      <c r="J62" s="1231"/>
      <c r="K62" s="1231"/>
      <c r="L62" s="1231"/>
      <c r="M62" s="1231"/>
      <c r="N62" s="1231"/>
      <c r="O62" s="1231"/>
      <c r="P62" s="1231"/>
      <c r="Q62" s="244"/>
    </row>
    <row r="63" spans="1:17" ht="17.25" x14ac:dyDescent="0.15">
      <c r="B63" s="307" t="s">
        <v>546</v>
      </c>
      <c r="C63" s="244"/>
      <c r="D63" s="244"/>
      <c r="E63" s="244"/>
      <c r="F63" s="244"/>
      <c r="G63" s="244"/>
      <c r="H63" s="244"/>
      <c r="I63" s="244"/>
      <c r="J63" s="244"/>
      <c r="K63" s="244"/>
      <c r="L63" s="244"/>
      <c r="M63" s="244"/>
      <c r="N63" s="244"/>
      <c r="O63" s="244"/>
    </row>
    <row r="64" spans="1:17" ht="13.5" x14ac:dyDescent="0.15">
      <c r="B64" s="248"/>
      <c r="C64" s="244"/>
      <c r="D64" s="244"/>
      <c r="E64" s="244"/>
      <c r="F64" s="244"/>
      <c r="G64" s="1230" t="s">
        <v>545</v>
      </c>
      <c r="I64" s="1229"/>
      <c r="J64" s="1229"/>
      <c r="K64" s="1229"/>
      <c r="L64" s="244"/>
      <c r="M64" s="244"/>
      <c r="N64" s="244"/>
      <c r="O64" s="244"/>
    </row>
    <row r="65" spans="2:30" ht="13.5" x14ac:dyDescent="0.15">
      <c r="B65" s="248"/>
      <c r="C65" s="244"/>
      <c r="D65" s="244"/>
      <c r="E65" s="244"/>
      <c r="F65" s="244"/>
      <c r="G65" s="1228" t="s">
        <v>544</v>
      </c>
      <c r="H65" s="1227"/>
      <c r="I65" s="1227"/>
      <c r="J65" s="1227"/>
      <c r="K65" s="1227"/>
      <c r="L65" s="1227"/>
      <c r="M65" s="1227"/>
      <c r="N65" s="1227"/>
      <c r="O65" s="1226"/>
    </row>
    <row r="66" spans="2:30" ht="13.5" x14ac:dyDescent="0.15">
      <c r="B66" s="248"/>
      <c r="C66" s="244"/>
      <c r="D66" s="244"/>
      <c r="E66" s="244"/>
      <c r="F66" s="244"/>
      <c r="G66" s="1225"/>
      <c r="H66" s="1224"/>
      <c r="I66" s="1224"/>
      <c r="J66" s="1224"/>
      <c r="K66" s="1224"/>
      <c r="L66" s="1224"/>
      <c r="M66" s="1224"/>
      <c r="N66" s="1224"/>
      <c r="O66" s="1223"/>
    </row>
    <row r="67" spans="2:30" ht="13.5" x14ac:dyDescent="0.15">
      <c r="B67" s="248"/>
      <c r="C67" s="244"/>
      <c r="D67" s="244"/>
      <c r="E67" s="244"/>
      <c r="F67" s="244"/>
      <c r="G67" s="1225"/>
      <c r="H67" s="1224"/>
      <c r="I67" s="1224"/>
      <c r="J67" s="1224"/>
      <c r="K67" s="1224"/>
      <c r="L67" s="1224"/>
      <c r="M67" s="1224"/>
      <c r="N67" s="1224"/>
      <c r="O67" s="1223"/>
    </row>
    <row r="68" spans="2:30" ht="13.5" x14ac:dyDescent="0.15">
      <c r="B68" s="248"/>
      <c r="C68" s="244"/>
      <c r="D68" s="244"/>
      <c r="E68" s="244"/>
      <c r="F68" s="244"/>
      <c r="G68" s="1225"/>
      <c r="H68" s="1224"/>
      <c r="I68" s="1224"/>
      <c r="J68" s="1224"/>
      <c r="K68" s="1224"/>
      <c r="L68" s="1224"/>
      <c r="M68" s="1224"/>
      <c r="N68" s="1224"/>
      <c r="O68" s="1223"/>
    </row>
    <row r="69" spans="2:30" ht="13.5" x14ac:dyDescent="0.15">
      <c r="B69" s="248"/>
      <c r="C69" s="244"/>
      <c r="D69" s="244"/>
      <c r="E69" s="244"/>
      <c r="F69" s="244"/>
      <c r="G69" s="1222"/>
      <c r="H69" s="1221"/>
      <c r="I69" s="1221"/>
      <c r="J69" s="1221"/>
      <c r="K69" s="1221"/>
      <c r="L69" s="1221"/>
      <c r="M69" s="1221"/>
      <c r="N69" s="1221"/>
      <c r="O69" s="1220"/>
    </row>
    <row r="70" spans="2:30" ht="13.5" x14ac:dyDescent="0.15">
      <c r="B70" s="248"/>
      <c r="C70" s="244"/>
      <c r="D70" s="244"/>
      <c r="E70" s="244"/>
      <c r="F70" s="244"/>
      <c r="G70" s="244"/>
      <c r="H70" s="1219"/>
      <c r="I70" s="1219"/>
      <c r="J70" s="1216"/>
      <c r="K70" s="1216"/>
      <c r="L70" s="1215"/>
      <c r="M70" s="1216"/>
      <c r="N70" s="1215"/>
      <c r="O70" s="1214"/>
    </row>
    <row r="71" spans="2:30" ht="13.5" x14ac:dyDescent="0.15">
      <c r="B71" s="248"/>
      <c r="C71" s="244"/>
      <c r="D71" s="244"/>
      <c r="E71" s="244"/>
      <c r="F71" s="244"/>
      <c r="G71" s="1218" t="s">
        <v>543</v>
      </c>
      <c r="I71" s="1217"/>
      <c r="J71" s="1216"/>
      <c r="K71" s="1216"/>
      <c r="L71" s="1215"/>
      <c r="M71" s="1216"/>
      <c r="N71" s="1215"/>
      <c r="O71" s="1214"/>
    </row>
    <row r="72" spans="2:30" ht="13.5" x14ac:dyDescent="0.15">
      <c r="B72" s="248"/>
      <c r="C72" s="244"/>
      <c r="D72" s="244"/>
      <c r="E72" s="244"/>
      <c r="F72" s="244"/>
      <c r="G72" s="1213"/>
      <c r="H72" s="1212"/>
      <c r="I72" s="1212"/>
      <c r="J72" s="1211"/>
      <c r="K72" s="1210" t="s">
        <v>516</v>
      </c>
      <c r="L72" s="1210" t="s">
        <v>517</v>
      </c>
      <c r="M72" s="1210" t="s">
        <v>518</v>
      </c>
      <c r="N72" s="1210" t="s">
        <v>519</v>
      </c>
      <c r="O72" s="1210" t="s">
        <v>520</v>
      </c>
    </row>
    <row r="73" spans="2:30" ht="13.5" x14ac:dyDescent="0.15">
      <c r="B73" s="248"/>
      <c r="C73" s="244"/>
      <c r="D73" s="244"/>
      <c r="E73" s="244"/>
      <c r="F73" s="244"/>
      <c r="G73" s="1209" t="s">
        <v>542</v>
      </c>
      <c r="H73" s="1208"/>
      <c r="I73" s="1207" t="s">
        <v>540</v>
      </c>
      <c r="J73" s="1207"/>
      <c r="K73" s="1196">
        <v>62.2</v>
      </c>
      <c r="L73" s="1196">
        <v>41.5</v>
      </c>
      <c r="M73" s="1195">
        <v>37.9</v>
      </c>
      <c r="N73" s="1195">
        <v>42.4</v>
      </c>
      <c r="O73" s="1195">
        <v>11.2</v>
      </c>
      <c r="S73" s="243">
        <v>9.9</v>
      </c>
    </row>
    <row r="74" spans="2:30" ht="13.5" x14ac:dyDescent="0.15">
      <c r="B74" s="248"/>
      <c r="C74" s="244"/>
      <c r="D74" s="244"/>
      <c r="E74" s="244"/>
      <c r="F74" s="244"/>
      <c r="G74" s="1205"/>
      <c r="H74" s="1204"/>
      <c r="I74" s="1206"/>
      <c r="J74" s="1206"/>
      <c r="K74" s="1196"/>
      <c r="L74" s="1196"/>
      <c r="M74" s="1195"/>
      <c r="N74" s="1195"/>
      <c r="O74" s="1195"/>
    </row>
    <row r="75" spans="2:30" ht="13.5" x14ac:dyDescent="0.15">
      <c r="B75" s="248"/>
      <c r="C75" s="244"/>
      <c r="D75" s="244"/>
      <c r="E75" s="244"/>
      <c r="F75" s="244"/>
      <c r="G75" s="1205"/>
      <c r="H75" s="1204"/>
      <c r="I75" s="1197" t="s">
        <v>539</v>
      </c>
      <c r="J75" s="1197"/>
      <c r="K75" s="1203">
        <v>16.7</v>
      </c>
      <c r="L75" s="1203">
        <v>14.7</v>
      </c>
      <c r="M75" s="1203">
        <v>12.9</v>
      </c>
      <c r="N75" s="1203">
        <v>10.3</v>
      </c>
      <c r="O75" s="1203">
        <v>8.1</v>
      </c>
      <c r="U75" s="243">
        <v>81.2</v>
      </c>
      <c r="W75" s="243">
        <v>87.2</v>
      </c>
      <c r="Y75" s="243">
        <v>99.8</v>
      </c>
      <c r="AA75" s="243">
        <v>109.5</v>
      </c>
      <c r="AC75" s="243">
        <v>115.2</v>
      </c>
    </row>
    <row r="76" spans="2:30" ht="13.5" x14ac:dyDescent="0.15">
      <c r="B76" s="248"/>
      <c r="C76" s="244"/>
      <c r="D76" s="244"/>
      <c r="E76" s="244"/>
      <c r="F76" s="244"/>
      <c r="G76" s="1202"/>
      <c r="H76" s="1201"/>
      <c r="I76" s="1197"/>
      <c r="J76" s="1197"/>
      <c r="K76" s="1200"/>
      <c r="L76" s="1200"/>
      <c r="M76" s="1200"/>
      <c r="N76" s="1200"/>
      <c r="O76" s="1200"/>
    </row>
    <row r="77" spans="2:30" ht="13.5" x14ac:dyDescent="0.15">
      <c r="B77" s="248"/>
      <c r="C77" s="244"/>
      <c r="D77" s="244"/>
      <c r="E77" s="244"/>
      <c r="F77" s="244"/>
      <c r="G77" s="1199" t="s">
        <v>541</v>
      </c>
      <c r="H77" s="1198"/>
      <c r="I77" s="1197" t="s">
        <v>540</v>
      </c>
      <c r="J77" s="1197"/>
      <c r="K77" s="1196">
        <v>0</v>
      </c>
      <c r="L77" s="1196">
        <v>0</v>
      </c>
      <c r="M77" s="1195">
        <v>0</v>
      </c>
      <c r="N77" s="1195">
        <v>0</v>
      </c>
      <c r="O77" s="1195">
        <v>0</v>
      </c>
      <c r="R77" s="243">
        <v>12.3</v>
      </c>
      <c r="T77" s="243">
        <v>11.1</v>
      </c>
    </row>
    <row r="78" spans="2:30" ht="13.5" x14ac:dyDescent="0.15">
      <c r="B78" s="248"/>
      <c r="C78" s="244"/>
      <c r="D78" s="244"/>
      <c r="E78" s="244"/>
      <c r="F78" s="244"/>
      <c r="G78" s="1194"/>
      <c r="H78" s="1193"/>
      <c r="I78" s="1197"/>
      <c r="J78" s="1197"/>
      <c r="K78" s="1196"/>
      <c r="L78" s="1196"/>
      <c r="M78" s="1195"/>
      <c r="N78" s="1195"/>
      <c r="O78" s="1195"/>
    </row>
    <row r="79" spans="2:30" ht="13.5" x14ac:dyDescent="0.15">
      <c r="B79" s="248"/>
      <c r="C79" s="244"/>
      <c r="D79" s="244"/>
      <c r="E79" s="244"/>
      <c r="F79" s="244"/>
      <c r="G79" s="1194"/>
      <c r="H79" s="1193"/>
      <c r="I79" s="1192" t="s">
        <v>539</v>
      </c>
      <c r="J79" s="1189"/>
      <c r="K79" s="1188">
        <v>11.4</v>
      </c>
      <c r="L79" s="1188">
        <v>10.1</v>
      </c>
      <c r="M79" s="1188">
        <v>9.1999999999999993</v>
      </c>
      <c r="N79" s="1188">
        <v>8.1999999999999993</v>
      </c>
      <c r="O79" s="1188">
        <v>7.8</v>
      </c>
      <c r="V79" s="243">
        <v>53.5</v>
      </c>
      <c r="X79" s="243">
        <v>48.2</v>
      </c>
      <c r="Z79" s="243">
        <v>34.200000000000003</v>
      </c>
      <c r="AB79" s="243">
        <v>30.3</v>
      </c>
      <c r="AD79" s="243">
        <v>28.9</v>
      </c>
    </row>
    <row r="80" spans="2:30" ht="13.5" x14ac:dyDescent="0.15">
      <c r="B80" s="248"/>
      <c r="C80" s="244"/>
      <c r="D80" s="244"/>
      <c r="E80" s="244"/>
      <c r="F80" s="244"/>
      <c r="G80" s="1191"/>
      <c r="H80" s="1190"/>
      <c r="I80" s="1189"/>
      <c r="J80" s="1189"/>
      <c r="K80" s="1188"/>
      <c r="L80" s="1188"/>
      <c r="M80" s="1188"/>
      <c r="N80" s="1188"/>
      <c r="O80" s="1188"/>
    </row>
    <row r="81" spans="2:17" ht="13.5" x14ac:dyDescent="0.15">
      <c r="B81" s="248"/>
      <c r="C81" s="244"/>
      <c r="D81" s="244"/>
      <c r="E81" s="244"/>
      <c r="F81" s="244"/>
      <c r="G81" s="244"/>
      <c r="H81" s="244"/>
      <c r="I81" s="244"/>
      <c r="J81" s="244"/>
      <c r="K81" s="1187"/>
      <c r="L81" s="244"/>
      <c r="M81" s="244"/>
      <c r="N81" s="244"/>
      <c r="O81" s="244"/>
    </row>
    <row r="82" spans="2:17" ht="17.25" x14ac:dyDescent="0.15">
      <c r="B82" s="248"/>
      <c r="C82" s="244"/>
      <c r="D82" s="244"/>
      <c r="E82" s="244"/>
      <c r="F82" s="244"/>
      <c r="G82" s="244"/>
      <c r="H82" s="244"/>
      <c r="I82" s="244"/>
      <c r="J82" s="244"/>
      <c r="K82" s="1186"/>
      <c r="L82" s="1186"/>
      <c r="M82" s="1186"/>
      <c r="N82" s="1186"/>
      <c r="O82" s="1186"/>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1185"/>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167947</v>
      </c>
      <c r="E3" s="116"/>
      <c r="F3" s="117">
        <v>216155</v>
      </c>
      <c r="G3" s="118"/>
      <c r="H3" s="119"/>
    </row>
    <row r="4" spans="1:8" x14ac:dyDescent="0.15">
      <c r="A4" s="120"/>
      <c r="B4" s="121"/>
      <c r="C4" s="122"/>
      <c r="D4" s="123">
        <v>112561</v>
      </c>
      <c r="E4" s="124"/>
      <c r="F4" s="125">
        <v>108827</v>
      </c>
      <c r="G4" s="126"/>
      <c r="H4" s="127"/>
    </row>
    <row r="5" spans="1:8" x14ac:dyDescent="0.15">
      <c r="A5" s="108" t="s">
        <v>510</v>
      </c>
      <c r="B5" s="113"/>
      <c r="C5" s="114"/>
      <c r="D5" s="115">
        <v>191119</v>
      </c>
      <c r="E5" s="116"/>
      <c r="F5" s="117">
        <v>228305</v>
      </c>
      <c r="G5" s="118"/>
      <c r="H5" s="119"/>
    </row>
    <row r="6" spans="1:8" x14ac:dyDescent="0.15">
      <c r="A6" s="120"/>
      <c r="B6" s="121"/>
      <c r="C6" s="122"/>
      <c r="D6" s="123">
        <v>94338</v>
      </c>
      <c r="E6" s="124"/>
      <c r="F6" s="125">
        <v>86611</v>
      </c>
      <c r="G6" s="126"/>
      <c r="H6" s="127"/>
    </row>
    <row r="7" spans="1:8" x14ac:dyDescent="0.15">
      <c r="A7" s="108" t="s">
        <v>511</v>
      </c>
      <c r="B7" s="113"/>
      <c r="C7" s="114"/>
      <c r="D7" s="115">
        <v>140149</v>
      </c>
      <c r="E7" s="116"/>
      <c r="F7" s="117">
        <v>316331</v>
      </c>
      <c r="G7" s="118"/>
      <c r="H7" s="119"/>
    </row>
    <row r="8" spans="1:8" x14ac:dyDescent="0.15">
      <c r="A8" s="120"/>
      <c r="B8" s="121"/>
      <c r="C8" s="122"/>
      <c r="D8" s="123">
        <v>66436</v>
      </c>
      <c r="E8" s="124"/>
      <c r="F8" s="125">
        <v>106387</v>
      </c>
      <c r="G8" s="126"/>
      <c r="H8" s="127"/>
    </row>
    <row r="9" spans="1:8" x14ac:dyDescent="0.15">
      <c r="A9" s="108" t="s">
        <v>512</v>
      </c>
      <c r="B9" s="113"/>
      <c r="C9" s="114"/>
      <c r="D9" s="115">
        <v>226230</v>
      </c>
      <c r="E9" s="116"/>
      <c r="F9" s="117">
        <v>333013</v>
      </c>
      <c r="G9" s="118"/>
      <c r="H9" s="119"/>
    </row>
    <row r="10" spans="1:8" x14ac:dyDescent="0.15">
      <c r="A10" s="120"/>
      <c r="B10" s="121"/>
      <c r="C10" s="122"/>
      <c r="D10" s="123">
        <v>159887</v>
      </c>
      <c r="E10" s="124"/>
      <c r="F10" s="125">
        <v>126732</v>
      </c>
      <c r="G10" s="126"/>
      <c r="H10" s="127"/>
    </row>
    <row r="11" spans="1:8" x14ac:dyDescent="0.15">
      <c r="A11" s="108" t="s">
        <v>513</v>
      </c>
      <c r="B11" s="113"/>
      <c r="C11" s="114"/>
      <c r="D11" s="115">
        <v>112603</v>
      </c>
      <c r="E11" s="116"/>
      <c r="F11" s="117">
        <v>280458</v>
      </c>
      <c r="G11" s="118"/>
      <c r="H11" s="119"/>
    </row>
    <row r="12" spans="1:8" x14ac:dyDescent="0.15">
      <c r="A12" s="120"/>
      <c r="B12" s="121"/>
      <c r="C12" s="128"/>
      <c r="D12" s="123">
        <v>46656</v>
      </c>
      <c r="E12" s="124"/>
      <c r="F12" s="125">
        <v>127286</v>
      </c>
      <c r="G12" s="126"/>
      <c r="H12" s="127"/>
    </row>
    <row r="13" spans="1:8" x14ac:dyDescent="0.15">
      <c r="A13" s="108"/>
      <c r="B13" s="113"/>
      <c r="C13" s="129"/>
      <c r="D13" s="130">
        <v>167610</v>
      </c>
      <c r="E13" s="131"/>
      <c r="F13" s="132">
        <v>274852</v>
      </c>
      <c r="G13" s="133"/>
      <c r="H13" s="119"/>
    </row>
    <row r="14" spans="1:8" x14ac:dyDescent="0.15">
      <c r="A14" s="120"/>
      <c r="B14" s="121"/>
      <c r="C14" s="122"/>
      <c r="D14" s="123">
        <v>95976</v>
      </c>
      <c r="E14" s="124"/>
      <c r="F14" s="125">
        <v>111169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6.68</v>
      </c>
      <c r="C19" s="134">
        <f>ROUND(VALUE(SUBSTITUTE(実質収支比率等に係る経年分析!G$48,"▲","-")),2)</f>
        <v>4.1900000000000004</v>
      </c>
      <c r="D19" s="134">
        <f>ROUND(VALUE(SUBSTITUTE(実質収支比率等に係る経年分析!H$48,"▲","-")),2)</f>
        <v>10.4</v>
      </c>
      <c r="E19" s="134">
        <f>ROUND(VALUE(SUBSTITUTE(実質収支比率等に係る経年分析!I$48,"▲","-")),2)</f>
        <v>7.38</v>
      </c>
      <c r="F19" s="134">
        <f>ROUND(VALUE(SUBSTITUTE(実質収支比率等に係る経年分析!J$48,"▲","-")),2)</f>
        <v>4.34</v>
      </c>
    </row>
    <row r="20" spans="1:11" x14ac:dyDescent="0.15">
      <c r="A20" s="134" t="s">
        <v>42</v>
      </c>
      <c r="B20" s="134">
        <f>ROUND(VALUE(SUBSTITUTE(実質収支比率等に係る経年分析!F$47,"▲","-")),2)</f>
        <v>33.119999999999997</v>
      </c>
      <c r="C20" s="134">
        <f>ROUND(VALUE(SUBSTITUTE(実質収支比率等に係る経年分析!G$47,"▲","-")),2)</f>
        <v>38.01</v>
      </c>
      <c r="D20" s="134">
        <f>ROUND(VALUE(SUBSTITUTE(実質収支比率等に係る経年分析!H$47,"▲","-")),2)</f>
        <v>40.869999999999997</v>
      </c>
      <c r="E20" s="134">
        <f>ROUND(VALUE(SUBSTITUTE(実質収支比率等に係る経年分析!I$47,"▲","-")),2)</f>
        <v>34.51</v>
      </c>
      <c r="F20" s="134">
        <f>ROUND(VALUE(SUBSTITUTE(実質収支比率等に係る経年分析!J$47,"▲","-")),2)</f>
        <v>36.83</v>
      </c>
    </row>
    <row r="21" spans="1:11" x14ac:dyDescent="0.15">
      <c r="A21" s="134" t="s">
        <v>43</v>
      </c>
      <c r="B21" s="134">
        <f>IF(ISNUMBER(VALUE(SUBSTITUTE(実質収支比率等に係る経年分析!F$49,"▲","-"))),ROUND(VALUE(SUBSTITUTE(実質収支比率等に係る経年分析!F$49,"▲","-")),2),NA())</f>
        <v>5.95</v>
      </c>
      <c r="C21" s="134">
        <f>IF(ISNUMBER(VALUE(SUBSTITUTE(実質収支比率等に係る経年分析!G$49,"▲","-"))),ROUND(VALUE(SUBSTITUTE(実質収支比率等に係る経年分析!G$49,"▲","-")),2),NA())</f>
        <v>-2.4300000000000002</v>
      </c>
      <c r="D21" s="134">
        <f>IF(ISNUMBER(VALUE(SUBSTITUTE(実質収支比率等に係る経年分析!H$49,"▲","-"))),ROUND(VALUE(SUBSTITUTE(実質収支比率等に係る経年分析!H$49,"▲","-")),2),NA())</f>
        <v>6.19</v>
      </c>
      <c r="E21" s="134">
        <f>IF(ISNUMBER(VALUE(SUBSTITUTE(実質収支比率等に係る経年分析!I$49,"▲","-"))),ROUND(VALUE(SUBSTITUTE(実質収支比率等に係る経年分析!I$49,"▲","-")),2),NA())</f>
        <v>-15.79</v>
      </c>
      <c r="F21" s="134">
        <f>IF(ISNUMBER(VALUE(SUBSTITUTE(実質収支比率等に係る経年分析!J$49,"▲","-"))),ROUND(VALUE(SUBSTITUTE(実質収支比率等に係る経年分析!J$49,"▲","-")),2),NA())</f>
        <v>-3.09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4.33</v>
      </c>
    </row>
    <row r="36" spans="1:16" x14ac:dyDescent="0.15">
      <c r="A36" s="135" t="str">
        <f>IF(連結実質赤字比率に係る赤字・黒字の構成分析!C$34="",NA(),連結実質赤字比率に係る赤字・黒字の構成分析!C$34)</f>
        <v>簡易水道事業特別会計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18.920000000000002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540</v>
      </c>
      <c r="E42" s="136"/>
      <c r="F42" s="136"/>
      <c r="G42" s="136">
        <f>'実質公債費比率（分子）の構造'!L$52</f>
        <v>448</v>
      </c>
      <c r="H42" s="136"/>
      <c r="I42" s="136"/>
      <c r="J42" s="136">
        <f>'実質公債費比率（分子）の構造'!M$52</f>
        <v>412</v>
      </c>
      <c r="K42" s="136"/>
      <c r="L42" s="136"/>
      <c r="M42" s="136">
        <f>'実質公債費比率（分子）の構造'!N$52</f>
        <v>417</v>
      </c>
      <c r="N42" s="136"/>
      <c r="O42" s="136"/>
      <c r="P42" s="136">
        <f>'実質公債費比率（分子）の構造'!O$52</f>
        <v>342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46</v>
      </c>
      <c r="C44" s="136"/>
      <c r="D44" s="136"/>
      <c r="E44" s="136">
        <f>'実質公債費比率（分子）の構造'!L$50</f>
        <v>45</v>
      </c>
      <c r="F44" s="136"/>
      <c r="G44" s="136"/>
      <c r="H44" s="136">
        <f>'実質公債費比率（分子）の構造'!M$50</f>
        <v>39</v>
      </c>
      <c r="I44" s="136"/>
      <c r="J44" s="136"/>
      <c r="K44" s="136">
        <f>'実質公債費比率（分子）の構造'!N$50</f>
        <v>7</v>
      </c>
      <c r="L44" s="136"/>
      <c r="M44" s="136"/>
      <c r="N44" s="136">
        <f>'実質公債費比率（分子）の構造'!O$50</f>
        <v>6</v>
      </c>
      <c r="O44" s="136"/>
      <c r="P44" s="136"/>
    </row>
    <row r="45" spans="1:16" x14ac:dyDescent="0.15">
      <c r="A45" s="136" t="s">
        <v>53</v>
      </c>
      <c r="B45" s="136">
        <f>'実質公債費比率（分子）の構造'!K$49</f>
        <v>160</v>
      </c>
      <c r="C45" s="136"/>
      <c r="D45" s="136"/>
      <c r="E45" s="136">
        <f>'実質公債費比率（分子）の構造'!L$49</f>
        <v>59</v>
      </c>
      <c r="F45" s="136"/>
      <c r="G45" s="136"/>
      <c r="H45" s="136">
        <f>'実質公債費比率（分子）の構造'!M$49</f>
        <v>15</v>
      </c>
      <c r="I45" s="136"/>
      <c r="J45" s="136"/>
      <c r="K45" s="136">
        <f>'実質公債費比率（分子）の構造'!N$49</f>
        <v>0</v>
      </c>
      <c r="L45" s="136"/>
      <c r="M45" s="136"/>
      <c r="N45" s="136" t="str">
        <f>'実質公債費比率（分子）の構造'!O$49</f>
        <v>-</v>
      </c>
      <c r="O45" s="136"/>
      <c r="P45" s="136"/>
    </row>
    <row r="46" spans="1:16" x14ac:dyDescent="0.15">
      <c r="A46" s="136" t="s">
        <v>54</v>
      </c>
      <c r="B46" s="136">
        <f>'実質公債費比率（分子）の構造'!K$48</f>
        <v>135</v>
      </c>
      <c r="C46" s="136"/>
      <c r="D46" s="136"/>
      <c r="E46" s="136">
        <f>'実質公債費比率（分子）の構造'!L$48</f>
        <v>128</v>
      </c>
      <c r="F46" s="136"/>
      <c r="G46" s="136"/>
      <c r="H46" s="136">
        <f>'実質公債費比率（分子）の構造'!M$48</f>
        <v>127</v>
      </c>
      <c r="I46" s="136"/>
      <c r="J46" s="136"/>
      <c r="K46" s="136">
        <f>'実質公債費比率（分子）の構造'!N$48</f>
        <v>124</v>
      </c>
      <c r="L46" s="136"/>
      <c r="M46" s="136"/>
      <c r="N46" s="136">
        <f>'実質公債費比率（分子）の構造'!O$48</f>
        <v>139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515</v>
      </c>
      <c r="C49" s="136"/>
      <c r="D49" s="136"/>
      <c r="E49" s="136">
        <f>'実質公債費比率（分子）の構造'!L$45</f>
        <v>475</v>
      </c>
      <c r="F49" s="136"/>
      <c r="G49" s="136"/>
      <c r="H49" s="136">
        <f>'実質公債費比率（分子）の構造'!M$45</f>
        <v>454</v>
      </c>
      <c r="I49" s="136"/>
      <c r="J49" s="136"/>
      <c r="K49" s="136">
        <f>'実質公債費比率（分子）の構造'!N$45</f>
        <v>443</v>
      </c>
      <c r="L49" s="136"/>
      <c r="M49" s="136"/>
      <c r="N49" s="136">
        <f>'実質公債費比率（分子）の構造'!O$45</f>
        <v>309</v>
      </c>
      <c r="O49" s="136"/>
      <c r="P49" s="136"/>
    </row>
    <row r="50" spans="1:16" x14ac:dyDescent="0.15">
      <c r="A50" s="136" t="s">
        <v>58</v>
      </c>
      <c r="B50" s="136" t="e">
        <f>NA()</f>
        <v>#N/A</v>
      </c>
      <c r="C50" s="136">
        <f>IF(ISNUMBER('実質公債費比率（分子）の構造'!K$53),'実質公債費比率（分子）の構造'!K$53,NA())</f>
        <v>316</v>
      </c>
      <c r="D50" s="136" t="e">
        <f>NA()</f>
        <v>#N/A</v>
      </c>
      <c r="E50" s="136" t="e">
        <f>NA()</f>
        <v>#N/A</v>
      </c>
      <c r="F50" s="136">
        <f>IF(ISNUMBER('実質公債費比率（分子）の構造'!L$53),'実質公債費比率（分子）の構造'!L$53,NA())</f>
        <v>259</v>
      </c>
      <c r="G50" s="136" t="e">
        <f>NA()</f>
        <v>#N/A</v>
      </c>
      <c r="H50" s="136" t="e">
        <f>NA()</f>
        <v>#N/A</v>
      </c>
      <c r="I50" s="136">
        <f>IF(ISNUMBER('実質公債費比率（分子）の構造'!M$53),'実質公債費比率（分子）の構造'!M$53,NA())</f>
        <v>223</v>
      </c>
      <c r="J50" s="136" t="e">
        <f>NA()</f>
        <v>#N/A</v>
      </c>
      <c r="K50" s="136" t="e">
        <f>NA()</f>
        <v>#N/A</v>
      </c>
      <c r="L50" s="136">
        <f>IF(ISNUMBER('実質公債費比率（分子）の構造'!N$53),'実質公債費比率（分子）の構造'!N$53,NA())</f>
        <v>157</v>
      </c>
      <c r="M50" s="136" t="e">
        <f>NA()</f>
        <v>#N/A</v>
      </c>
      <c r="N50" s="136" t="e">
        <f>NA()</f>
        <v>#N/A</v>
      </c>
      <c r="O50" s="136">
        <f>IF(ISNUMBER('実質公債費比率（分子）の構造'!O$53),'実質公債費比率（分子）の構造'!O$53,NA())</f>
        <v>112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3290</v>
      </c>
      <c r="E56" s="135"/>
      <c r="F56" s="135"/>
      <c r="G56" s="135">
        <f>'将来負担比率（分子）の構造'!J$51</f>
        <v>3167</v>
      </c>
      <c r="H56" s="135"/>
      <c r="I56" s="135"/>
      <c r="J56" s="135">
        <f>'将来負担比率（分子）の構造'!K$51</f>
        <v>3034</v>
      </c>
      <c r="K56" s="135"/>
      <c r="L56" s="135"/>
      <c r="M56" s="135">
        <f>'将来負担比率（分子）の構造'!L$51</f>
        <v>2916</v>
      </c>
      <c r="N56" s="135"/>
      <c r="O56" s="135"/>
      <c r="P56" s="135">
        <f>'将来負担比率（分子）の構造'!M$51</f>
        <v>2964</v>
      </c>
    </row>
    <row r="57" spans="1:16" x14ac:dyDescent="0.15">
      <c r="A57" s="135" t="s">
        <v>34</v>
      </c>
      <c r="B57" s="135"/>
      <c r="C57" s="135"/>
      <c r="D57" s="135">
        <f>'将来負担比率（分子）の構造'!I$50</f>
        <v>505</v>
      </c>
      <c r="E57" s="135"/>
      <c r="F57" s="135"/>
      <c r="G57" s="135">
        <f>'将来負担比率（分子）の構造'!J$50</f>
        <v>343</v>
      </c>
      <c r="H57" s="135"/>
      <c r="I57" s="135"/>
      <c r="J57" s="135">
        <f>'将来負担比率（分子）の構造'!K$50</f>
        <v>245</v>
      </c>
      <c r="K57" s="135"/>
      <c r="L57" s="135"/>
      <c r="M57" s="135">
        <f>'将来負担比率（分子）の構造'!L$50</f>
        <v>223</v>
      </c>
      <c r="N57" s="135"/>
      <c r="O57" s="135"/>
      <c r="P57" s="135">
        <f>'将来負担比率（分子）の構造'!M$50</f>
        <v>320</v>
      </c>
    </row>
    <row r="58" spans="1:16" x14ac:dyDescent="0.15">
      <c r="A58" s="135" t="s">
        <v>33</v>
      </c>
      <c r="B58" s="135"/>
      <c r="C58" s="135"/>
      <c r="D58" s="135">
        <f>'将来負担比率（分子）の構造'!I$49</f>
        <v>1563</v>
      </c>
      <c r="E58" s="135"/>
      <c r="F58" s="135"/>
      <c r="G58" s="135">
        <f>'将来負担比率（分子）の構造'!J$49</f>
        <v>1796</v>
      </c>
      <c r="H58" s="135"/>
      <c r="I58" s="135"/>
      <c r="J58" s="135">
        <f>'将来負担比率（分子）の構造'!K$49</f>
        <v>1832</v>
      </c>
      <c r="K58" s="135"/>
      <c r="L58" s="135"/>
      <c r="M58" s="135">
        <f>'将来負担比率（分子）の構造'!L$49</f>
        <v>1693</v>
      </c>
      <c r="N58" s="135"/>
      <c r="O58" s="135"/>
      <c r="P58" s="135">
        <f>'将来負担比率（分子）の構造'!M$49</f>
        <v>2020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743</v>
      </c>
      <c r="C62" s="135"/>
      <c r="D62" s="135"/>
      <c r="E62" s="135">
        <f>'将来負担比率（分子）の構造'!J$45</f>
        <v>688</v>
      </c>
      <c r="F62" s="135"/>
      <c r="G62" s="135"/>
      <c r="H62" s="135">
        <f>'将来負担比率（分子）の構造'!K$45</f>
        <v>703</v>
      </c>
      <c r="I62" s="135"/>
      <c r="J62" s="135"/>
      <c r="K62" s="135">
        <f>'将来負担比率（分子）の構造'!L$45</f>
        <v>690</v>
      </c>
      <c r="L62" s="135"/>
      <c r="M62" s="135"/>
      <c r="N62" s="135">
        <f>'将来負担比率（分子）の構造'!M$45</f>
        <v>646</v>
      </c>
      <c r="O62" s="135"/>
      <c r="P62" s="135"/>
    </row>
    <row r="63" spans="1:16" x14ac:dyDescent="0.15">
      <c r="A63" s="135" t="s">
        <v>27</v>
      </c>
      <c r="B63" s="135">
        <f>'将来負担比率（分子）の構造'!I$44</f>
        <v>73</v>
      </c>
      <c r="C63" s="135"/>
      <c r="D63" s="135"/>
      <c r="E63" s="135">
        <f>'将来負担比率（分子）の構造'!J$44</f>
        <v>15</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1778</v>
      </c>
      <c r="C64" s="135"/>
      <c r="D64" s="135"/>
      <c r="E64" s="135">
        <f>'将来負担比率（分子）の構造'!J$43</f>
        <v>1610</v>
      </c>
      <c r="F64" s="135"/>
      <c r="G64" s="135"/>
      <c r="H64" s="135">
        <f>'将来負担比率（分子）の構造'!K$43</f>
        <v>1499</v>
      </c>
      <c r="I64" s="135"/>
      <c r="J64" s="135"/>
      <c r="K64" s="135">
        <f>'将来負担比率（分子）の構造'!L$43</f>
        <v>1407</v>
      </c>
      <c r="L64" s="135"/>
      <c r="M64" s="135"/>
      <c r="N64" s="135">
        <f>'将来負担比率（分子）の構造'!M$43</f>
        <v>1314</v>
      </c>
      <c r="O64" s="135"/>
      <c r="P64" s="135"/>
    </row>
    <row r="65" spans="1:16" x14ac:dyDescent="0.15">
      <c r="A65" s="135" t="s">
        <v>25</v>
      </c>
      <c r="B65" s="135">
        <f>'将来負担比率（分子）の構造'!I$42</f>
        <v>103</v>
      </c>
      <c r="C65" s="135"/>
      <c r="D65" s="135"/>
      <c r="E65" s="135">
        <f>'将来負担比率（分子）の構造'!J$42</f>
        <v>63</v>
      </c>
      <c r="F65" s="135"/>
      <c r="G65" s="135"/>
      <c r="H65" s="135">
        <f>'将来負担比率（分子）の構造'!K$42</f>
        <v>28</v>
      </c>
      <c r="I65" s="135"/>
      <c r="J65" s="135"/>
      <c r="K65" s="135">
        <f>'将来負担比率（分子）の構造'!L$42</f>
        <v>23</v>
      </c>
      <c r="L65" s="135"/>
      <c r="M65" s="135"/>
      <c r="N65" s="135">
        <f>'将来負担比率（分子）の構造'!M$42</f>
        <v>19</v>
      </c>
      <c r="O65" s="135"/>
      <c r="P65" s="135"/>
    </row>
    <row r="66" spans="1:16" x14ac:dyDescent="0.15">
      <c r="A66" s="135" t="s">
        <v>24</v>
      </c>
      <c r="B66" s="135">
        <f>'将来負担比率（分子）の構造'!I$41</f>
        <v>3911</v>
      </c>
      <c r="C66" s="135"/>
      <c r="D66" s="135"/>
      <c r="E66" s="135">
        <f>'将来負担比率（分子）の構造'!J$41</f>
        <v>3798</v>
      </c>
      <c r="F66" s="135"/>
      <c r="G66" s="135"/>
      <c r="H66" s="135">
        <f>'将来負担比率（分子）の構造'!K$41</f>
        <v>3671</v>
      </c>
      <c r="I66" s="135"/>
      <c r="J66" s="135"/>
      <c r="K66" s="135">
        <f>'将来負担比率（分子）の構造'!L$41</f>
        <v>3542</v>
      </c>
      <c r="L66" s="135"/>
      <c r="M66" s="135"/>
      <c r="N66" s="135">
        <f>'将来負担比率（分子）の構造'!M$41</f>
        <v>3550</v>
      </c>
      <c r="O66" s="135"/>
      <c r="P66" s="135"/>
    </row>
    <row r="67" spans="1:16" x14ac:dyDescent="0.15">
      <c r="A67" s="135" t="s">
        <v>62</v>
      </c>
      <c r="B67" s="135" t="e">
        <f>NA()</f>
        <v>#N/A</v>
      </c>
      <c r="C67" s="135">
        <f>IF(ISNUMBER('将来負担比率（分子）の構造'!I$52), IF('将来負担比率（分子）の構造'!I$52 &lt; 0, 0, '将来負担比率（分子）の構造'!I$52), NA())</f>
        <v>1250</v>
      </c>
      <c r="D67" s="135" t="e">
        <f>NA()</f>
        <v>#N/A</v>
      </c>
      <c r="E67" s="135" t="e">
        <f>NA()</f>
        <v>#N/A</v>
      </c>
      <c r="F67" s="135">
        <f>IF(ISNUMBER('将来負担比率（分子）の構造'!J$52), IF('将来負担比率（分子）の構造'!J$52 &lt; 0, 0, '将来負担比率（分子）の構造'!J$52), NA())</f>
        <v>868</v>
      </c>
      <c r="G67" s="135" t="e">
        <f>NA()</f>
        <v>#N/A</v>
      </c>
      <c r="H67" s="135" t="e">
        <f>NA()</f>
        <v>#N/A</v>
      </c>
      <c r="I67" s="135">
        <f>IF(ISNUMBER('将来負担比率（分子）の構造'!K$52), IF('将来負担比率（分子）の構造'!K$52 &lt; 0, 0, '将来負担比率（分子）の構造'!K$52), NA())</f>
        <v>790</v>
      </c>
      <c r="J67" s="135" t="e">
        <f>NA()</f>
        <v>#N/A</v>
      </c>
      <c r="K67" s="135" t="e">
        <f>NA()</f>
        <v>#N/A</v>
      </c>
      <c r="L67" s="135">
        <f>IF(ISNUMBER('将来負担比率（分子）の構造'!L$52), IF('将来負担比率（分子）の構造'!L$52 &lt; 0, 0, '将来負担比率（分子）の構造'!L$52), NA())</f>
        <v>830</v>
      </c>
      <c r="M67" s="135" t="e">
        <f>NA()</f>
        <v>#N/A</v>
      </c>
      <c r="N67" s="135" t="e">
        <f>NA()</f>
        <v>#N/A</v>
      </c>
      <c r="O67" s="135">
        <f>IF(ISNUMBER('将来負担比率（分子）の構造'!M$52), IF('将来負担比率（分子）の構造'!M$52 &lt; 0, 0, '将来負担比率（分子）の構造'!M$52), NA())</f>
        <v>226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204</v>
      </c>
      <c r="C5" s="674"/>
      <c r="D5" s="674"/>
      <c r="E5" s="674"/>
      <c r="F5" s="674"/>
      <c r="G5" s="674"/>
      <c r="H5" s="674"/>
      <c r="I5" s="674"/>
      <c r="J5" s="674"/>
      <c r="K5" s="674"/>
      <c r="L5" s="674"/>
      <c r="M5" s="674"/>
      <c r="N5" s="674"/>
      <c r="O5" s="674"/>
      <c r="P5" s="674"/>
      <c r="Q5" s="675"/>
      <c r="R5" s="638">
        <v>263022</v>
      </c>
      <c r="S5" s="639"/>
      <c r="T5" s="639"/>
      <c r="U5" s="639"/>
      <c r="V5" s="639"/>
      <c r="W5" s="639"/>
      <c r="X5" s="639"/>
      <c r="Y5" s="686"/>
      <c r="Z5" s="699">
        <v>7.5</v>
      </c>
      <c r="AA5" s="699"/>
      <c r="AB5" s="699"/>
      <c r="AC5" s="699"/>
      <c r="AD5" s="700">
        <v>263022</v>
      </c>
      <c r="AE5" s="700"/>
      <c r="AF5" s="700"/>
      <c r="AG5" s="700"/>
      <c r="AH5" s="700"/>
      <c r="AI5" s="700"/>
      <c r="AJ5" s="700"/>
      <c r="AK5" s="700"/>
      <c r="AL5" s="687">
        <v>11.9</v>
      </c>
      <c r="AM5" s="656"/>
      <c r="AN5" s="656"/>
      <c r="AO5" s="688"/>
      <c r="AP5" s="673" t="s">
        <v>205</v>
      </c>
      <c r="AQ5" s="674"/>
      <c r="AR5" s="674"/>
      <c r="AS5" s="674"/>
      <c r="AT5" s="674"/>
      <c r="AU5" s="674"/>
      <c r="AV5" s="674"/>
      <c r="AW5" s="674"/>
      <c r="AX5" s="674"/>
      <c r="AY5" s="674"/>
      <c r="AZ5" s="674"/>
      <c r="BA5" s="674"/>
      <c r="BB5" s="674"/>
      <c r="BC5" s="674"/>
      <c r="BD5" s="674"/>
      <c r="BE5" s="674"/>
      <c r="BF5" s="675"/>
      <c r="BG5" s="588">
        <v>262404</v>
      </c>
      <c r="BH5" s="589"/>
      <c r="BI5" s="589"/>
      <c r="BJ5" s="589"/>
      <c r="BK5" s="589"/>
      <c r="BL5" s="589"/>
      <c r="BM5" s="589"/>
      <c r="BN5" s="590"/>
      <c r="BO5" s="641">
        <v>99.8</v>
      </c>
      <c r="BP5" s="641"/>
      <c r="BQ5" s="641"/>
      <c r="BR5" s="641"/>
      <c r="BS5" s="642">
        <v>2492</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x14ac:dyDescent="0.15">
      <c r="B6" s="585" t="s">
        <v>209</v>
      </c>
      <c r="C6" s="586"/>
      <c r="D6" s="586"/>
      <c r="E6" s="586"/>
      <c r="F6" s="586"/>
      <c r="G6" s="586"/>
      <c r="H6" s="586"/>
      <c r="I6" s="586"/>
      <c r="J6" s="586"/>
      <c r="K6" s="586"/>
      <c r="L6" s="586"/>
      <c r="M6" s="586"/>
      <c r="N6" s="586"/>
      <c r="O6" s="586"/>
      <c r="P6" s="586"/>
      <c r="Q6" s="587"/>
      <c r="R6" s="588">
        <v>67407</v>
      </c>
      <c r="S6" s="589"/>
      <c r="T6" s="589"/>
      <c r="U6" s="589"/>
      <c r="V6" s="589"/>
      <c r="W6" s="589"/>
      <c r="X6" s="589"/>
      <c r="Y6" s="590"/>
      <c r="Z6" s="641">
        <v>1.9</v>
      </c>
      <c r="AA6" s="641"/>
      <c r="AB6" s="641"/>
      <c r="AC6" s="641"/>
      <c r="AD6" s="642">
        <v>67407</v>
      </c>
      <c r="AE6" s="642"/>
      <c r="AF6" s="642"/>
      <c r="AG6" s="642"/>
      <c r="AH6" s="642"/>
      <c r="AI6" s="642"/>
      <c r="AJ6" s="642"/>
      <c r="AK6" s="642"/>
      <c r="AL6" s="611">
        <v>3.1</v>
      </c>
      <c r="AM6" s="643"/>
      <c r="AN6" s="643"/>
      <c r="AO6" s="644"/>
      <c r="AP6" s="585" t="s">
        <v>210</v>
      </c>
      <c r="AQ6" s="586"/>
      <c r="AR6" s="586"/>
      <c r="AS6" s="586"/>
      <c r="AT6" s="586"/>
      <c r="AU6" s="586"/>
      <c r="AV6" s="586"/>
      <c r="AW6" s="586"/>
      <c r="AX6" s="586"/>
      <c r="AY6" s="586"/>
      <c r="AZ6" s="586"/>
      <c r="BA6" s="586"/>
      <c r="BB6" s="586"/>
      <c r="BC6" s="586"/>
      <c r="BD6" s="586"/>
      <c r="BE6" s="586"/>
      <c r="BF6" s="587"/>
      <c r="BG6" s="588">
        <v>262404</v>
      </c>
      <c r="BH6" s="589"/>
      <c r="BI6" s="589"/>
      <c r="BJ6" s="589"/>
      <c r="BK6" s="589"/>
      <c r="BL6" s="589"/>
      <c r="BM6" s="589"/>
      <c r="BN6" s="590"/>
      <c r="BO6" s="641">
        <v>99.8</v>
      </c>
      <c r="BP6" s="641"/>
      <c r="BQ6" s="641"/>
      <c r="BR6" s="641"/>
      <c r="BS6" s="642">
        <v>2492</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48972</v>
      </c>
      <c r="CS6" s="589"/>
      <c r="CT6" s="589"/>
      <c r="CU6" s="589"/>
      <c r="CV6" s="589"/>
      <c r="CW6" s="589"/>
      <c r="CX6" s="589"/>
      <c r="CY6" s="590"/>
      <c r="CZ6" s="641">
        <v>1.4</v>
      </c>
      <c r="DA6" s="641"/>
      <c r="DB6" s="641"/>
      <c r="DC6" s="641"/>
      <c r="DD6" s="594" t="s">
        <v>212</v>
      </c>
      <c r="DE6" s="589"/>
      <c r="DF6" s="589"/>
      <c r="DG6" s="589"/>
      <c r="DH6" s="589"/>
      <c r="DI6" s="589"/>
      <c r="DJ6" s="589"/>
      <c r="DK6" s="589"/>
      <c r="DL6" s="589"/>
      <c r="DM6" s="589"/>
      <c r="DN6" s="589"/>
      <c r="DO6" s="589"/>
      <c r="DP6" s="590"/>
      <c r="DQ6" s="594">
        <v>48972</v>
      </c>
      <c r="DR6" s="589"/>
      <c r="DS6" s="589"/>
      <c r="DT6" s="589"/>
      <c r="DU6" s="589"/>
      <c r="DV6" s="589"/>
      <c r="DW6" s="589"/>
      <c r="DX6" s="589"/>
      <c r="DY6" s="589"/>
      <c r="DZ6" s="589"/>
      <c r="EA6" s="589"/>
      <c r="EB6" s="589"/>
      <c r="EC6" s="624"/>
    </row>
    <row r="7" spans="2:143" ht="11.25" customHeight="1" x14ac:dyDescent="0.15">
      <c r="B7" s="585" t="s">
        <v>213</v>
      </c>
      <c r="C7" s="586"/>
      <c r="D7" s="586"/>
      <c r="E7" s="586"/>
      <c r="F7" s="586"/>
      <c r="G7" s="586"/>
      <c r="H7" s="586"/>
      <c r="I7" s="586"/>
      <c r="J7" s="586"/>
      <c r="K7" s="586"/>
      <c r="L7" s="586"/>
      <c r="M7" s="586"/>
      <c r="N7" s="586"/>
      <c r="O7" s="586"/>
      <c r="P7" s="586"/>
      <c r="Q7" s="587"/>
      <c r="R7" s="588">
        <v>423</v>
      </c>
      <c r="S7" s="589"/>
      <c r="T7" s="589"/>
      <c r="U7" s="589"/>
      <c r="V7" s="589"/>
      <c r="W7" s="589"/>
      <c r="X7" s="589"/>
      <c r="Y7" s="590"/>
      <c r="Z7" s="641">
        <v>0</v>
      </c>
      <c r="AA7" s="641"/>
      <c r="AB7" s="641"/>
      <c r="AC7" s="641"/>
      <c r="AD7" s="642">
        <v>423</v>
      </c>
      <c r="AE7" s="642"/>
      <c r="AF7" s="642"/>
      <c r="AG7" s="642"/>
      <c r="AH7" s="642"/>
      <c r="AI7" s="642"/>
      <c r="AJ7" s="642"/>
      <c r="AK7" s="642"/>
      <c r="AL7" s="611">
        <v>0</v>
      </c>
      <c r="AM7" s="643"/>
      <c r="AN7" s="643"/>
      <c r="AO7" s="644"/>
      <c r="AP7" s="585" t="s">
        <v>214</v>
      </c>
      <c r="AQ7" s="586"/>
      <c r="AR7" s="586"/>
      <c r="AS7" s="586"/>
      <c r="AT7" s="586"/>
      <c r="AU7" s="586"/>
      <c r="AV7" s="586"/>
      <c r="AW7" s="586"/>
      <c r="AX7" s="586"/>
      <c r="AY7" s="586"/>
      <c r="AZ7" s="586"/>
      <c r="BA7" s="586"/>
      <c r="BB7" s="586"/>
      <c r="BC7" s="586"/>
      <c r="BD7" s="586"/>
      <c r="BE7" s="586"/>
      <c r="BF7" s="587"/>
      <c r="BG7" s="588">
        <v>110161</v>
      </c>
      <c r="BH7" s="589"/>
      <c r="BI7" s="589"/>
      <c r="BJ7" s="589"/>
      <c r="BK7" s="589"/>
      <c r="BL7" s="589"/>
      <c r="BM7" s="589"/>
      <c r="BN7" s="590"/>
      <c r="BO7" s="641">
        <v>41.9</v>
      </c>
      <c r="BP7" s="641"/>
      <c r="BQ7" s="641"/>
      <c r="BR7" s="641"/>
      <c r="BS7" s="642">
        <v>2492</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597306</v>
      </c>
      <c r="CS7" s="589"/>
      <c r="CT7" s="589"/>
      <c r="CU7" s="589"/>
      <c r="CV7" s="589"/>
      <c r="CW7" s="589"/>
      <c r="CX7" s="589"/>
      <c r="CY7" s="590"/>
      <c r="CZ7" s="641">
        <v>17.5</v>
      </c>
      <c r="DA7" s="641"/>
      <c r="DB7" s="641"/>
      <c r="DC7" s="641"/>
      <c r="DD7" s="594">
        <v>13006</v>
      </c>
      <c r="DE7" s="589"/>
      <c r="DF7" s="589"/>
      <c r="DG7" s="589"/>
      <c r="DH7" s="589"/>
      <c r="DI7" s="589"/>
      <c r="DJ7" s="589"/>
      <c r="DK7" s="589"/>
      <c r="DL7" s="589"/>
      <c r="DM7" s="589"/>
      <c r="DN7" s="589"/>
      <c r="DO7" s="589"/>
      <c r="DP7" s="590"/>
      <c r="DQ7" s="594">
        <v>510241</v>
      </c>
      <c r="DR7" s="589"/>
      <c r="DS7" s="589"/>
      <c r="DT7" s="589"/>
      <c r="DU7" s="589"/>
      <c r="DV7" s="589"/>
      <c r="DW7" s="589"/>
      <c r="DX7" s="589"/>
      <c r="DY7" s="589"/>
      <c r="DZ7" s="589"/>
      <c r="EA7" s="589"/>
      <c r="EB7" s="589"/>
      <c r="EC7" s="624"/>
    </row>
    <row r="8" spans="2:143" ht="11.25" customHeight="1" x14ac:dyDescent="0.15">
      <c r="B8" s="585" t="s">
        <v>216</v>
      </c>
      <c r="C8" s="586"/>
      <c r="D8" s="586"/>
      <c r="E8" s="586"/>
      <c r="F8" s="586"/>
      <c r="G8" s="586"/>
      <c r="H8" s="586"/>
      <c r="I8" s="586"/>
      <c r="J8" s="586"/>
      <c r="K8" s="586"/>
      <c r="L8" s="586"/>
      <c r="M8" s="586"/>
      <c r="N8" s="586"/>
      <c r="O8" s="586"/>
      <c r="P8" s="586"/>
      <c r="Q8" s="587"/>
      <c r="R8" s="588">
        <v>850</v>
      </c>
      <c r="S8" s="589"/>
      <c r="T8" s="589"/>
      <c r="U8" s="589"/>
      <c r="V8" s="589"/>
      <c r="W8" s="589"/>
      <c r="X8" s="589"/>
      <c r="Y8" s="590"/>
      <c r="Z8" s="641">
        <v>0</v>
      </c>
      <c r="AA8" s="641"/>
      <c r="AB8" s="641"/>
      <c r="AC8" s="641"/>
      <c r="AD8" s="642">
        <v>850</v>
      </c>
      <c r="AE8" s="642"/>
      <c r="AF8" s="642"/>
      <c r="AG8" s="642"/>
      <c r="AH8" s="642"/>
      <c r="AI8" s="642"/>
      <c r="AJ8" s="642"/>
      <c r="AK8" s="642"/>
      <c r="AL8" s="611">
        <v>0</v>
      </c>
      <c r="AM8" s="643"/>
      <c r="AN8" s="643"/>
      <c r="AO8" s="644"/>
      <c r="AP8" s="585" t="s">
        <v>217</v>
      </c>
      <c r="AQ8" s="586"/>
      <c r="AR8" s="586"/>
      <c r="AS8" s="586"/>
      <c r="AT8" s="586"/>
      <c r="AU8" s="586"/>
      <c r="AV8" s="586"/>
      <c r="AW8" s="586"/>
      <c r="AX8" s="586"/>
      <c r="AY8" s="586"/>
      <c r="AZ8" s="586"/>
      <c r="BA8" s="586"/>
      <c r="BB8" s="586"/>
      <c r="BC8" s="586"/>
      <c r="BD8" s="586"/>
      <c r="BE8" s="586"/>
      <c r="BF8" s="587"/>
      <c r="BG8" s="588">
        <v>4482</v>
      </c>
      <c r="BH8" s="589"/>
      <c r="BI8" s="589"/>
      <c r="BJ8" s="589"/>
      <c r="BK8" s="589"/>
      <c r="BL8" s="589"/>
      <c r="BM8" s="589"/>
      <c r="BN8" s="590"/>
      <c r="BO8" s="641">
        <v>1.7</v>
      </c>
      <c r="BP8" s="641"/>
      <c r="BQ8" s="641"/>
      <c r="BR8" s="641"/>
      <c r="BS8" s="594" t="s">
        <v>108</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597967</v>
      </c>
      <c r="CS8" s="589"/>
      <c r="CT8" s="589"/>
      <c r="CU8" s="589"/>
      <c r="CV8" s="589"/>
      <c r="CW8" s="589"/>
      <c r="CX8" s="589"/>
      <c r="CY8" s="590"/>
      <c r="CZ8" s="641">
        <v>17.5</v>
      </c>
      <c r="DA8" s="641"/>
      <c r="DB8" s="641"/>
      <c r="DC8" s="641"/>
      <c r="DD8" s="594" t="s">
        <v>212</v>
      </c>
      <c r="DE8" s="589"/>
      <c r="DF8" s="589"/>
      <c r="DG8" s="589"/>
      <c r="DH8" s="589"/>
      <c r="DI8" s="589"/>
      <c r="DJ8" s="589"/>
      <c r="DK8" s="589"/>
      <c r="DL8" s="589"/>
      <c r="DM8" s="589"/>
      <c r="DN8" s="589"/>
      <c r="DO8" s="589"/>
      <c r="DP8" s="590"/>
      <c r="DQ8" s="594">
        <v>406499</v>
      </c>
      <c r="DR8" s="589"/>
      <c r="DS8" s="589"/>
      <c r="DT8" s="589"/>
      <c r="DU8" s="589"/>
      <c r="DV8" s="589"/>
      <c r="DW8" s="589"/>
      <c r="DX8" s="589"/>
      <c r="DY8" s="589"/>
      <c r="DZ8" s="589"/>
      <c r="EA8" s="589"/>
      <c r="EB8" s="589"/>
      <c r="EC8" s="624"/>
    </row>
    <row r="9" spans="2:143" ht="11.25" customHeight="1" x14ac:dyDescent="0.15">
      <c r="B9" s="585" t="s">
        <v>219</v>
      </c>
      <c r="C9" s="586"/>
      <c r="D9" s="586"/>
      <c r="E9" s="586"/>
      <c r="F9" s="586"/>
      <c r="G9" s="586"/>
      <c r="H9" s="586"/>
      <c r="I9" s="586"/>
      <c r="J9" s="586"/>
      <c r="K9" s="586"/>
      <c r="L9" s="586"/>
      <c r="M9" s="586"/>
      <c r="N9" s="586"/>
      <c r="O9" s="586"/>
      <c r="P9" s="586"/>
      <c r="Q9" s="587"/>
      <c r="R9" s="588">
        <v>707</v>
      </c>
      <c r="S9" s="589"/>
      <c r="T9" s="589"/>
      <c r="U9" s="589"/>
      <c r="V9" s="589"/>
      <c r="W9" s="589"/>
      <c r="X9" s="589"/>
      <c r="Y9" s="590"/>
      <c r="Z9" s="641">
        <v>0</v>
      </c>
      <c r="AA9" s="641"/>
      <c r="AB9" s="641"/>
      <c r="AC9" s="641"/>
      <c r="AD9" s="642">
        <v>707</v>
      </c>
      <c r="AE9" s="642"/>
      <c r="AF9" s="642"/>
      <c r="AG9" s="642"/>
      <c r="AH9" s="642"/>
      <c r="AI9" s="642"/>
      <c r="AJ9" s="642"/>
      <c r="AK9" s="642"/>
      <c r="AL9" s="611">
        <v>0</v>
      </c>
      <c r="AM9" s="643"/>
      <c r="AN9" s="643"/>
      <c r="AO9" s="644"/>
      <c r="AP9" s="585" t="s">
        <v>220</v>
      </c>
      <c r="AQ9" s="586"/>
      <c r="AR9" s="586"/>
      <c r="AS9" s="586"/>
      <c r="AT9" s="586"/>
      <c r="AU9" s="586"/>
      <c r="AV9" s="586"/>
      <c r="AW9" s="586"/>
      <c r="AX9" s="586"/>
      <c r="AY9" s="586"/>
      <c r="AZ9" s="586"/>
      <c r="BA9" s="586"/>
      <c r="BB9" s="586"/>
      <c r="BC9" s="586"/>
      <c r="BD9" s="586"/>
      <c r="BE9" s="586"/>
      <c r="BF9" s="587"/>
      <c r="BG9" s="588">
        <v>91107</v>
      </c>
      <c r="BH9" s="589"/>
      <c r="BI9" s="589"/>
      <c r="BJ9" s="589"/>
      <c r="BK9" s="589"/>
      <c r="BL9" s="589"/>
      <c r="BM9" s="589"/>
      <c r="BN9" s="590"/>
      <c r="BO9" s="641">
        <v>34.6</v>
      </c>
      <c r="BP9" s="641"/>
      <c r="BQ9" s="641"/>
      <c r="BR9" s="641"/>
      <c r="BS9" s="594" t="s">
        <v>108</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398147</v>
      </c>
      <c r="CS9" s="589"/>
      <c r="CT9" s="589"/>
      <c r="CU9" s="589"/>
      <c r="CV9" s="589"/>
      <c r="CW9" s="589"/>
      <c r="CX9" s="589"/>
      <c r="CY9" s="590"/>
      <c r="CZ9" s="641">
        <v>11.7</v>
      </c>
      <c r="DA9" s="641"/>
      <c r="DB9" s="641"/>
      <c r="DC9" s="641"/>
      <c r="DD9" s="594">
        <v>3785</v>
      </c>
      <c r="DE9" s="589"/>
      <c r="DF9" s="589"/>
      <c r="DG9" s="589"/>
      <c r="DH9" s="589"/>
      <c r="DI9" s="589"/>
      <c r="DJ9" s="589"/>
      <c r="DK9" s="589"/>
      <c r="DL9" s="589"/>
      <c r="DM9" s="589"/>
      <c r="DN9" s="589"/>
      <c r="DO9" s="589"/>
      <c r="DP9" s="590"/>
      <c r="DQ9" s="594">
        <v>287770</v>
      </c>
      <c r="DR9" s="589"/>
      <c r="DS9" s="589"/>
      <c r="DT9" s="589"/>
      <c r="DU9" s="589"/>
      <c r="DV9" s="589"/>
      <c r="DW9" s="589"/>
      <c r="DX9" s="589"/>
      <c r="DY9" s="589"/>
      <c r="DZ9" s="589"/>
      <c r="EA9" s="589"/>
      <c r="EB9" s="589"/>
      <c r="EC9" s="624"/>
    </row>
    <row r="10" spans="2:143" ht="11.25" customHeight="1" x14ac:dyDescent="0.15">
      <c r="B10" s="585" t="s">
        <v>222</v>
      </c>
      <c r="C10" s="586"/>
      <c r="D10" s="586"/>
      <c r="E10" s="586"/>
      <c r="F10" s="586"/>
      <c r="G10" s="586"/>
      <c r="H10" s="586"/>
      <c r="I10" s="586"/>
      <c r="J10" s="586"/>
      <c r="K10" s="586"/>
      <c r="L10" s="586"/>
      <c r="M10" s="586"/>
      <c r="N10" s="586"/>
      <c r="O10" s="586"/>
      <c r="P10" s="586"/>
      <c r="Q10" s="587"/>
      <c r="R10" s="588">
        <v>65105</v>
      </c>
      <c r="S10" s="589"/>
      <c r="T10" s="589"/>
      <c r="U10" s="589"/>
      <c r="V10" s="589"/>
      <c r="W10" s="589"/>
      <c r="X10" s="589"/>
      <c r="Y10" s="590"/>
      <c r="Z10" s="641">
        <v>1.9</v>
      </c>
      <c r="AA10" s="641"/>
      <c r="AB10" s="641"/>
      <c r="AC10" s="641"/>
      <c r="AD10" s="642">
        <v>65105</v>
      </c>
      <c r="AE10" s="642"/>
      <c r="AF10" s="642"/>
      <c r="AG10" s="642"/>
      <c r="AH10" s="642"/>
      <c r="AI10" s="642"/>
      <c r="AJ10" s="642"/>
      <c r="AK10" s="642"/>
      <c r="AL10" s="611">
        <v>3</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9773</v>
      </c>
      <c r="BH10" s="589"/>
      <c r="BI10" s="589"/>
      <c r="BJ10" s="589"/>
      <c r="BK10" s="589"/>
      <c r="BL10" s="589"/>
      <c r="BM10" s="589"/>
      <c r="BN10" s="590"/>
      <c r="BO10" s="641">
        <v>3.7</v>
      </c>
      <c r="BP10" s="641"/>
      <c r="BQ10" s="641"/>
      <c r="BR10" s="641"/>
      <c r="BS10" s="594">
        <v>1629</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3387</v>
      </c>
      <c r="CS10" s="589"/>
      <c r="CT10" s="589"/>
      <c r="CU10" s="589"/>
      <c r="CV10" s="589"/>
      <c r="CW10" s="589"/>
      <c r="CX10" s="589"/>
      <c r="CY10" s="590"/>
      <c r="CZ10" s="641">
        <v>0.1</v>
      </c>
      <c r="DA10" s="641"/>
      <c r="DB10" s="641"/>
      <c r="DC10" s="641"/>
      <c r="DD10" s="594" t="s">
        <v>108</v>
      </c>
      <c r="DE10" s="589"/>
      <c r="DF10" s="589"/>
      <c r="DG10" s="589"/>
      <c r="DH10" s="589"/>
      <c r="DI10" s="589"/>
      <c r="DJ10" s="589"/>
      <c r="DK10" s="589"/>
      <c r="DL10" s="589"/>
      <c r="DM10" s="589"/>
      <c r="DN10" s="589"/>
      <c r="DO10" s="589"/>
      <c r="DP10" s="590"/>
      <c r="DQ10" s="594">
        <v>3387</v>
      </c>
      <c r="DR10" s="589"/>
      <c r="DS10" s="589"/>
      <c r="DT10" s="589"/>
      <c r="DU10" s="589"/>
      <c r="DV10" s="589"/>
      <c r="DW10" s="589"/>
      <c r="DX10" s="589"/>
      <c r="DY10" s="589"/>
      <c r="DZ10" s="589"/>
      <c r="EA10" s="589"/>
      <c r="EB10" s="589"/>
      <c r="EC10" s="624"/>
    </row>
    <row r="11" spans="2:143" ht="11.25" customHeight="1" x14ac:dyDescent="0.15">
      <c r="B11" s="585" t="s">
        <v>225</v>
      </c>
      <c r="C11" s="586"/>
      <c r="D11" s="586"/>
      <c r="E11" s="586"/>
      <c r="F11" s="586"/>
      <c r="G11" s="586"/>
      <c r="H11" s="586"/>
      <c r="I11" s="586"/>
      <c r="J11" s="586"/>
      <c r="K11" s="586"/>
      <c r="L11" s="586"/>
      <c r="M11" s="586"/>
      <c r="N11" s="586"/>
      <c r="O11" s="586"/>
      <c r="P11" s="586"/>
      <c r="Q11" s="587"/>
      <c r="R11" s="588">
        <v>4907</v>
      </c>
      <c r="S11" s="589"/>
      <c r="T11" s="589"/>
      <c r="U11" s="589"/>
      <c r="V11" s="589"/>
      <c r="W11" s="589"/>
      <c r="X11" s="589"/>
      <c r="Y11" s="590"/>
      <c r="Z11" s="641">
        <v>0.1</v>
      </c>
      <c r="AA11" s="641"/>
      <c r="AB11" s="641"/>
      <c r="AC11" s="641"/>
      <c r="AD11" s="642">
        <v>4907</v>
      </c>
      <c r="AE11" s="642"/>
      <c r="AF11" s="642"/>
      <c r="AG11" s="642"/>
      <c r="AH11" s="642"/>
      <c r="AI11" s="642"/>
      <c r="AJ11" s="642"/>
      <c r="AK11" s="642"/>
      <c r="AL11" s="611">
        <v>0.2</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4799</v>
      </c>
      <c r="BH11" s="589"/>
      <c r="BI11" s="589"/>
      <c r="BJ11" s="589"/>
      <c r="BK11" s="589"/>
      <c r="BL11" s="589"/>
      <c r="BM11" s="589"/>
      <c r="BN11" s="590"/>
      <c r="BO11" s="641">
        <v>1.8</v>
      </c>
      <c r="BP11" s="641"/>
      <c r="BQ11" s="641"/>
      <c r="BR11" s="641"/>
      <c r="BS11" s="594">
        <v>863</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342927</v>
      </c>
      <c r="CS11" s="589"/>
      <c r="CT11" s="589"/>
      <c r="CU11" s="589"/>
      <c r="CV11" s="589"/>
      <c r="CW11" s="589"/>
      <c r="CX11" s="589"/>
      <c r="CY11" s="590"/>
      <c r="CZ11" s="641">
        <v>10.1</v>
      </c>
      <c r="DA11" s="641"/>
      <c r="DB11" s="641"/>
      <c r="DC11" s="641"/>
      <c r="DD11" s="594">
        <v>35930</v>
      </c>
      <c r="DE11" s="589"/>
      <c r="DF11" s="589"/>
      <c r="DG11" s="589"/>
      <c r="DH11" s="589"/>
      <c r="DI11" s="589"/>
      <c r="DJ11" s="589"/>
      <c r="DK11" s="589"/>
      <c r="DL11" s="589"/>
      <c r="DM11" s="589"/>
      <c r="DN11" s="589"/>
      <c r="DO11" s="589"/>
      <c r="DP11" s="590"/>
      <c r="DQ11" s="594">
        <v>182669</v>
      </c>
      <c r="DR11" s="589"/>
      <c r="DS11" s="589"/>
      <c r="DT11" s="589"/>
      <c r="DU11" s="589"/>
      <c r="DV11" s="589"/>
      <c r="DW11" s="589"/>
      <c r="DX11" s="589"/>
      <c r="DY11" s="589"/>
      <c r="DZ11" s="589"/>
      <c r="EA11" s="589"/>
      <c r="EB11" s="589"/>
      <c r="EC11" s="624"/>
    </row>
    <row r="12" spans="2:143" ht="11.25" customHeight="1" x14ac:dyDescent="0.15">
      <c r="B12" s="585" t="s">
        <v>228</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122669</v>
      </c>
      <c r="BH12" s="589"/>
      <c r="BI12" s="589"/>
      <c r="BJ12" s="589"/>
      <c r="BK12" s="589"/>
      <c r="BL12" s="589"/>
      <c r="BM12" s="589"/>
      <c r="BN12" s="590"/>
      <c r="BO12" s="641">
        <v>46.6</v>
      </c>
      <c r="BP12" s="641"/>
      <c r="BQ12" s="641"/>
      <c r="BR12" s="641"/>
      <c r="BS12" s="594" t="s">
        <v>108</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73785</v>
      </c>
      <c r="CS12" s="589"/>
      <c r="CT12" s="589"/>
      <c r="CU12" s="589"/>
      <c r="CV12" s="589"/>
      <c r="CW12" s="589"/>
      <c r="CX12" s="589"/>
      <c r="CY12" s="590"/>
      <c r="CZ12" s="641">
        <v>2.2000000000000002</v>
      </c>
      <c r="DA12" s="641"/>
      <c r="DB12" s="641"/>
      <c r="DC12" s="641"/>
      <c r="DD12" s="594">
        <v>1393</v>
      </c>
      <c r="DE12" s="589"/>
      <c r="DF12" s="589"/>
      <c r="DG12" s="589"/>
      <c r="DH12" s="589"/>
      <c r="DI12" s="589"/>
      <c r="DJ12" s="589"/>
      <c r="DK12" s="589"/>
      <c r="DL12" s="589"/>
      <c r="DM12" s="589"/>
      <c r="DN12" s="589"/>
      <c r="DO12" s="589"/>
      <c r="DP12" s="590"/>
      <c r="DQ12" s="594">
        <v>51501</v>
      </c>
      <c r="DR12" s="589"/>
      <c r="DS12" s="589"/>
      <c r="DT12" s="589"/>
      <c r="DU12" s="589"/>
      <c r="DV12" s="589"/>
      <c r="DW12" s="589"/>
      <c r="DX12" s="589"/>
      <c r="DY12" s="589"/>
      <c r="DZ12" s="589"/>
      <c r="EA12" s="589"/>
      <c r="EB12" s="589"/>
      <c r="EC12" s="624"/>
    </row>
    <row r="13" spans="2:143" ht="11.25" customHeight="1" x14ac:dyDescent="0.15">
      <c r="B13" s="585" t="s">
        <v>231</v>
      </c>
      <c r="C13" s="586"/>
      <c r="D13" s="586"/>
      <c r="E13" s="586"/>
      <c r="F13" s="586"/>
      <c r="G13" s="586"/>
      <c r="H13" s="586"/>
      <c r="I13" s="586"/>
      <c r="J13" s="586"/>
      <c r="K13" s="586"/>
      <c r="L13" s="586"/>
      <c r="M13" s="586"/>
      <c r="N13" s="586"/>
      <c r="O13" s="586"/>
      <c r="P13" s="586"/>
      <c r="Q13" s="587"/>
      <c r="R13" s="588">
        <v>10363</v>
      </c>
      <c r="S13" s="589"/>
      <c r="T13" s="589"/>
      <c r="U13" s="589"/>
      <c r="V13" s="589"/>
      <c r="W13" s="589"/>
      <c r="X13" s="589"/>
      <c r="Y13" s="590"/>
      <c r="Z13" s="641">
        <v>0.3</v>
      </c>
      <c r="AA13" s="641"/>
      <c r="AB13" s="641"/>
      <c r="AC13" s="641"/>
      <c r="AD13" s="642">
        <v>10363</v>
      </c>
      <c r="AE13" s="642"/>
      <c r="AF13" s="642"/>
      <c r="AG13" s="642"/>
      <c r="AH13" s="642"/>
      <c r="AI13" s="642"/>
      <c r="AJ13" s="642"/>
      <c r="AK13" s="642"/>
      <c r="AL13" s="611">
        <v>0.5</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119454</v>
      </c>
      <c r="BH13" s="589"/>
      <c r="BI13" s="589"/>
      <c r="BJ13" s="589"/>
      <c r="BK13" s="589"/>
      <c r="BL13" s="589"/>
      <c r="BM13" s="589"/>
      <c r="BN13" s="590"/>
      <c r="BO13" s="641">
        <v>45.4</v>
      </c>
      <c r="BP13" s="641"/>
      <c r="BQ13" s="641"/>
      <c r="BR13" s="641"/>
      <c r="BS13" s="594" t="s">
        <v>108</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513865</v>
      </c>
      <c r="CS13" s="589"/>
      <c r="CT13" s="589"/>
      <c r="CU13" s="589"/>
      <c r="CV13" s="589"/>
      <c r="CW13" s="589"/>
      <c r="CX13" s="589"/>
      <c r="CY13" s="590"/>
      <c r="CZ13" s="641">
        <v>15.1</v>
      </c>
      <c r="DA13" s="641"/>
      <c r="DB13" s="641"/>
      <c r="DC13" s="641"/>
      <c r="DD13" s="594">
        <v>216533</v>
      </c>
      <c r="DE13" s="589"/>
      <c r="DF13" s="589"/>
      <c r="DG13" s="589"/>
      <c r="DH13" s="589"/>
      <c r="DI13" s="589"/>
      <c r="DJ13" s="589"/>
      <c r="DK13" s="589"/>
      <c r="DL13" s="589"/>
      <c r="DM13" s="589"/>
      <c r="DN13" s="589"/>
      <c r="DO13" s="589"/>
      <c r="DP13" s="590"/>
      <c r="DQ13" s="594">
        <v>336503</v>
      </c>
      <c r="DR13" s="589"/>
      <c r="DS13" s="589"/>
      <c r="DT13" s="589"/>
      <c r="DU13" s="589"/>
      <c r="DV13" s="589"/>
      <c r="DW13" s="589"/>
      <c r="DX13" s="589"/>
      <c r="DY13" s="589"/>
      <c r="DZ13" s="589"/>
      <c r="EA13" s="589"/>
      <c r="EB13" s="589"/>
      <c r="EC13" s="624"/>
    </row>
    <row r="14" spans="2:143" ht="11.25" customHeight="1" x14ac:dyDescent="0.15">
      <c r="B14" s="585" t="s">
        <v>234</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6755</v>
      </c>
      <c r="BH14" s="589"/>
      <c r="BI14" s="589"/>
      <c r="BJ14" s="589"/>
      <c r="BK14" s="589"/>
      <c r="BL14" s="589"/>
      <c r="BM14" s="589"/>
      <c r="BN14" s="590"/>
      <c r="BO14" s="641">
        <v>2.6</v>
      </c>
      <c r="BP14" s="641"/>
      <c r="BQ14" s="641"/>
      <c r="BR14" s="641"/>
      <c r="BS14" s="594" t="s">
        <v>108</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158407</v>
      </c>
      <c r="CS14" s="589"/>
      <c r="CT14" s="589"/>
      <c r="CU14" s="589"/>
      <c r="CV14" s="589"/>
      <c r="CW14" s="589"/>
      <c r="CX14" s="589"/>
      <c r="CY14" s="590"/>
      <c r="CZ14" s="641">
        <v>4.5999999999999996</v>
      </c>
      <c r="DA14" s="641"/>
      <c r="DB14" s="641"/>
      <c r="DC14" s="641"/>
      <c r="DD14" s="594">
        <v>519</v>
      </c>
      <c r="DE14" s="589"/>
      <c r="DF14" s="589"/>
      <c r="DG14" s="589"/>
      <c r="DH14" s="589"/>
      <c r="DI14" s="589"/>
      <c r="DJ14" s="589"/>
      <c r="DK14" s="589"/>
      <c r="DL14" s="589"/>
      <c r="DM14" s="589"/>
      <c r="DN14" s="589"/>
      <c r="DO14" s="589"/>
      <c r="DP14" s="590"/>
      <c r="DQ14" s="594">
        <v>158407</v>
      </c>
      <c r="DR14" s="589"/>
      <c r="DS14" s="589"/>
      <c r="DT14" s="589"/>
      <c r="DU14" s="589"/>
      <c r="DV14" s="589"/>
      <c r="DW14" s="589"/>
      <c r="DX14" s="589"/>
      <c r="DY14" s="589"/>
      <c r="DZ14" s="589"/>
      <c r="EA14" s="589"/>
      <c r="EB14" s="589"/>
      <c r="EC14" s="624"/>
    </row>
    <row r="15" spans="2:143" ht="11.25" customHeight="1" x14ac:dyDescent="0.15">
      <c r="B15" s="585" t="s">
        <v>237</v>
      </c>
      <c r="C15" s="586"/>
      <c r="D15" s="586"/>
      <c r="E15" s="586"/>
      <c r="F15" s="586"/>
      <c r="G15" s="586"/>
      <c r="H15" s="586"/>
      <c r="I15" s="586"/>
      <c r="J15" s="586"/>
      <c r="K15" s="586"/>
      <c r="L15" s="586"/>
      <c r="M15" s="586"/>
      <c r="N15" s="586"/>
      <c r="O15" s="586"/>
      <c r="P15" s="586"/>
      <c r="Q15" s="587"/>
      <c r="R15" s="588">
        <v>483</v>
      </c>
      <c r="S15" s="589"/>
      <c r="T15" s="589"/>
      <c r="U15" s="589"/>
      <c r="V15" s="589"/>
      <c r="W15" s="589"/>
      <c r="X15" s="589"/>
      <c r="Y15" s="590"/>
      <c r="Z15" s="641">
        <v>0</v>
      </c>
      <c r="AA15" s="641"/>
      <c r="AB15" s="641"/>
      <c r="AC15" s="641"/>
      <c r="AD15" s="642">
        <v>483</v>
      </c>
      <c r="AE15" s="642"/>
      <c r="AF15" s="642"/>
      <c r="AG15" s="642"/>
      <c r="AH15" s="642"/>
      <c r="AI15" s="642"/>
      <c r="AJ15" s="642"/>
      <c r="AK15" s="642"/>
      <c r="AL15" s="611">
        <v>0</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22819</v>
      </c>
      <c r="BH15" s="589"/>
      <c r="BI15" s="589"/>
      <c r="BJ15" s="589"/>
      <c r="BK15" s="589"/>
      <c r="BL15" s="589"/>
      <c r="BM15" s="589"/>
      <c r="BN15" s="590"/>
      <c r="BO15" s="641">
        <v>8.6999999999999993</v>
      </c>
      <c r="BP15" s="641"/>
      <c r="BQ15" s="641"/>
      <c r="BR15" s="641"/>
      <c r="BS15" s="594" t="s">
        <v>108</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328936</v>
      </c>
      <c r="CS15" s="589"/>
      <c r="CT15" s="589"/>
      <c r="CU15" s="589"/>
      <c r="CV15" s="589"/>
      <c r="CW15" s="589"/>
      <c r="CX15" s="589"/>
      <c r="CY15" s="590"/>
      <c r="CZ15" s="641">
        <v>9.6999999999999993</v>
      </c>
      <c r="DA15" s="641"/>
      <c r="DB15" s="641"/>
      <c r="DC15" s="641"/>
      <c r="DD15" s="594">
        <v>70922</v>
      </c>
      <c r="DE15" s="589"/>
      <c r="DF15" s="589"/>
      <c r="DG15" s="589"/>
      <c r="DH15" s="589"/>
      <c r="DI15" s="589"/>
      <c r="DJ15" s="589"/>
      <c r="DK15" s="589"/>
      <c r="DL15" s="589"/>
      <c r="DM15" s="589"/>
      <c r="DN15" s="589"/>
      <c r="DO15" s="589"/>
      <c r="DP15" s="590"/>
      <c r="DQ15" s="594">
        <v>240725</v>
      </c>
      <c r="DR15" s="589"/>
      <c r="DS15" s="589"/>
      <c r="DT15" s="589"/>
      <c r="DU15" s="589"/>
      <c r="DV15" s="589"/>
      <c r="DW15" s="589"/>
      <c r="DX15" s="589"/>
      <c r="DY15" s="589"/>
      <c r="DZ15" s="589"/>
      <c r="EA15" s="589"/>
      <c r="EB15" s="589"/>
      <c r="EC15" s="624"/>
    </row>
    <row r="16" spans="2:143" ht="11.25" customHeight="1" x14ac:dyDescent="0.15">
      <c r="B16" s="585" t="s">
        <v>240</v>
      </c>
      <c r="C16" s="586"/>
      <c r="D16" s="586"/>
      <c r="E16" s="586"/>
      <c r="F16" s="586"/>
      <c r="G16" s="586"/>
      <c r="H16" s="586"/>
      <c r="I16" s="586"/>
      <c r="J16" s="586"/>
      <c r="K16" s="586"/>
      <c r="L16" s="586"/>
      <c r="M16" s="586"/>
      <c r="N16" s="586"/>
      <c r="O16" s="586"/>
      <c r="P16" s="586"/>
      <c r="Q16" s="587"/>
      <c r="R16" s="588">
        <v>1962389</v>
      </c>
      <c r="S16" s="589"/>
      <c r="T16" s="589"/>
      <c r="U16" s="589"/>
      <c r="V16" s="589"/>
      <c r="W16" s="589"/>
      <c r="X16" s="589"/>
      <c r="Y16" s="590"/>
      <c r="Z16" s="641">
        <v>55.9</v>
      </c>
      <c r="AA16" s="641"/>
      <c r="AB16" s="641"/>
      <c r="AC16" s="641"/>
      <c r="AD16" s="642">
        <v>1791516</v>
      </c>
      <c r="AE16" s="642"/>
      <c r="AF16" s="642"/>
      <c r="AG16" s="642"/>
      <c r="AH16" s="642"/>
      <c r="AI16" s="642"/>
      <c r="AJ16" s="642"/>
      <c r="AK16" s="642"/>
      <c r="AL16" s="611">
        <v>81.2</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34659</v>
      </c>
      <c r="CS16" s="589"/>
      <c r="CT16" s="589"/>
      <c r="CU16" s="589"/>
      <c r="CV16" s="589"/>
      <c r="CW16" s="589"/>
      <c r="CX16" s="589"/>
      <c r="CY16" s="590"/>
      <c r="CZ16" s="641">
        <v>1</v>
      </c>
      <c r="DA16" s="641"/>
      <c r="DB16" s="641"/>
      <c r="DC16" s="641"/>
      <c r="DD16" s="594" t="s">
        <v>108</v>
      </c>
      <c r="DE16" s="589"/>
      <c r="DF16" s="589"/>
      <c r="DG16" s="589"/>
      <c r="DH16" s="589"/>
      <c r="DI16" s="589"/>
      <c r="DJ16" s="589"/>
      <c r="DK16" s="589"/>
      <c r="DL16" s="589"/>
      <c r="DM16" s="589"/>
      <c r="DN16" s="589"/>
      <c r="DO16" s="589"/>
      <c r="DP16" s="590"/>
      <c r="DQ16" s="594">
        <v>34659</v>
      </c>
      <c r="DR16" s="589"/>
      <c r="DS16" s="589"/>
      <c r="DT16" s="589"/>
      <c r="DU16" s="589"/>
      <c r="DV16" s="589"/>
      <c r="DW16" s="589"/>
      <c r="DX16" s="589"/>
      <c r="DY16" s="589"/>
      <c r="DZ16" s="589"/>
      <c r="EA16" s="589"/>
      <c r="EB16" s="589"/>
      <c r="EC16" s="624"/>
    </row>
    <row r="17" spans="2:133" ht="11.25" customHeight="1" x14ac:dyDescent="0.15">
      <c r="B17" s="585" t="s">
        <v>243</v>
      </c>
      <c r="C17" s="586"/>
      <c r="D17" s="586"/>
      <c r="E17" s="586"/>
      <c r="F17" s="586"/>
      <c r="G17" s="586"/>
      <c r="H17" s="586"/>
      <c r="I17" s="586"/>
      <c r="J17" s="586"/>
      <c r="K17" s="586"/>
      <c r="L17" s="586"/>
      <c r="M17" s="586"/>
      <c r="N17" s="586"/>
      <c r="O17" s="586"/>
      <c r="P17" s="586"/>
      <c r="Q17" s="587"/>
      <c r="R17" s="588">
        <v>1791516</v>
      </c>
      <c r="S17" s="589"/>
      <c r="T17" s="589"/>
      <c r="U17" s="589"/>
      <c r="V17" s="589"/>
      <c r="W17" s="589"/>
      <c r="X17" s="589"/>
      <c r="Y17" s="590"/>
      <c r="Z17" s="641">
        <v>51.1</v>
      </c>
      <c r="AA17" s="641"/>
      <c r="AB17" s="641"/>
      <c r="AC17" s="641"/>
      <c r="AD17" s="642">
        <v>1791516</v>
      </c>
      <c r="AE17" s="642"/>
      <c r="AF17" s="642"/>
      <c r="AG17" s="642"/>
      <c r="AH17" s="642"/>
      <c r="AI17" s="642"/>
      <c r="AJ17" s="642"/>
      <c r="AK17" s="642"/>
      <c r="AL17" s="611">
        <v>81.2</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309250</v>
      </c>
      <c r="CS17" s="589"/>
      <c r="CT17" s="589"/>
      <c r="CU17" s="589"/>
      <c r="CV17" s="589"/>
      <c r="CW17" s="589"/>
      <c r="CX17" s="589"/>
      <c r="CY17" s="590"/>
      <c r="CZ17" s="641">
        <v>9.1</v>
      </c>
      <c r="DA17" s="641"/>
      <c r="DB17" s="641"/>
      <c r="DC17" s="641"/>
      <c r="DD17" s="594" t="s">
        <v>108</v>
      </c>
      <c r="DE17" s="589"/>
      <c r="DF17" s="589"/>
      <c r="DG17" s="589"/>
      <c r="DH17" s="589"/>
      <c r="DI17" s="589"/>
      <c r="DJ17" s="589"/>
      <c r="DK17" s="589"/>
      <c r="DL17" s="589"/>
      <c r="DM17" s="589"/>
      <c r="DN17" s="589"/>
      <c r="DO17" s="589"/>
      <c r="DP17" s="590"/>
      <c r="DQ17" s="594">
        <v>262162</v>
      </c>
      <c r="DR17" s="589"/>
      <c r="DS17" s="589"/>
      <c r="DT17" s="589"/>
      <c r="DU17" s="589"/>
      <c r="DV17" s="589"/>
      <c r="DW17" s="589"/>
      <c r="DX17" s="589"/>
      <c r="DY17" s="589"/>
      <c r="DZ17" s="589"/>
      <c r="EA17" s="589"/>
      <c r="EB17" s="589"/>
      <c r="EC17" s="624"/>
    </row>
    <row r="18" spans="2:133" ht="11.25" customHeight="1" x14ac:dyDescent="0.15">
      <c r="B18" s="585" t="s">
        <v>246</v>
      </c>
      <c r="C18" s="586"/>
      <c r="D18" s="586"/>
      <c r="E18" s="586"/>
      <c r="F18" s="586"/>
      <c r="G18" s="586"/>
      <c r="H18" s="586"/>
      <c r="I18" s="586"/>
      <c r="J18" s="586"/>
      <c r="K18" s="586"/>
      <c r="L18" s="586"/>
      <c r="M18" s="586"/>
      <c r="N18" s="586"/>
      <c r="O18" s="586"/>
      <c r="P18" s="586"/>
      <c r="Q18" s="587"/>
      <c r="R18" s="588">
        <v>170869</v>
      </c>
      <c r="S18" s="589"/>
      <c r="T18" s="589"/>
      <c r="U18" s="589"/>
      <c r="V18" s="589"/>
      <c r="W18" s="589"/>
      <c r="X18" s="589"/>
      <c r="Y18" s="590"/>
      <c r="Z18" s="641">
        <v>4.9000000000000004</v>
      </c>
      <c r="AA18" s="641"/>
      <c r="AB18" s="641"/>
      <c r="AC18" s="641"/>
      <c r="AD18" s="642" t="s">
        <v>108</v>
      </c>
      <c r="AE18" s="642"/>
      <c r="AF18" s="642"/>
      <c r="AG18" s="642"/>
      <c r="AH18" s="642"/>
      <c r="AI18" s="642"/>
      <c r="AJ18" s="642"/>
      <c r="AK18" s="642"/>
      <c r="AL18" s="611" t="s">
        <v>108</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x14ac:dyDescent="0.15">
      <c r="B19" s="585" t="s">
        <v>249</v>
      </c>
      <c r="C19" s="586"/>
      <c r="D19" s="586"/>
      <c r="E19" s="586"/>
      <c r="F19" s="586"/>
      <c r="G19" s="586"/>
      <c r="H19" s="586"/>
      <c r="I19" s="586"/>
      <c r="J19" s="586"/>
      <c r="K19" s="586"/>
      <c r="L19" s="586"/>
      <c r="M19" s="586"/>
      <c r="N19" s="586"/>
      <c r="O19" s="586"/>
      <c r="P19" s="586"/>
      <c r="Q19" s="587"/>
      <c r="R19" s="588">
        <v>4</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618</v>
      </c>
      <c r="BH19" s="589"/>
      <c r="BI19" s="589"/>
      <c r="BJ19" s="589"/>
      <c r="BK19" s="589"/>
      <c r="BL19" s="589"/>
      <c r="BM19" s="589"/>
      <c r="BN19" s="590"/>
      <c r="BO19" s="641">
        <v>0.2</v>
      </c>
      <c r="BP19" s="641"/>
      <c r="BQ19" s="641"/>
      <c r="BR19" s="641"/>
      <c r="BS19" s="594" t="s">
        <v>108</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x14ac:dyDescent="0.15">
      <c r="B20" s="585" t="s">
        <v>252</v>
      </c>
      <c r="C20" s="586"/>
      <c r="D20" s="586"/>
      <c r="E20" s="586"/>
      <c r="F20" s="586"/>
      <c r="G20" s="586"/>
      <c r="H20" s="586"/>
      <c r="I20" s="586"/>
      <c r="J20" s="586"/>
      <c r="K20" s="586"/>
      <c r="L20" s="586"/>
      <c r="M20" s="586"/>
      <c r="N20" s="586"/>
      <c r="O20" s="586"/>
      <c r="P20" s="586"/>
      <c r="Q20" s="587"/>
      <c r="R20" s="588">
        <v>2375656</v>
      </c>
      <c r="S20" s="589"/>
      <c r="T20" s="589"/>
      <c r="U20" s="589"/>
      <c r="V20" s="589"/>
      <c r="W20" s="589"/>
      <c r="X20" s="589"/>
      <c r="Y20" s="590"/>
      <c r="Z20" s="641">
        <v>67.7</v>
      </c>
      <c r="AA20" s="641"/>
      <c r="AB20" s="641"/>
      <c r="AC20" s="641"/>
      <c r="AD20" s="642">
        <v>2204783</v>
      </c>
      <c r="AE20" s="642"/>
      <c r="AF20" s="642"/>
      <c r="AG20" s="642"/>
      <c r="AH20" s="642"/>
      <c r="AI20" s="642"/>
      <c r="AJ20" s="642"/>
      <c r="AK20" s="642"/>
      <c r="AL20" s="611">
        <v>100</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618</v>
      </c>
      <c r="BH20" s="589"/>
      <c r="BI20" s="589"/>
      <c r="BJ20" s="589"/>
      <c r="BK20" s="589"/>
      <c r="BL20" s="589"/>
      <c r="BM20" s="589"/>
      <c r="BN20" s="590"/>
      <c r="BO20" s="641">
        <v>0.2</v>
      </c>
      <c r="BP20" s="641"/>
      <c r="BQ20" s="641"/>
      <c r="BR20" s="641"/>
      <c r="BS20" s="594" t="s">
        <v>108</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3407608</v>
      </c>
      <c r="CS20" s="589"/>
      <c r="CT20" s="589"/>
      <c r="CU20" s="589"/>
      <c r="CV20" s="589"/>
      <c r="CW20" s="589"/>
      <c r="CX20" s="589"/>
      <c r="CY20" s="590"/>
      <c r="CZ20" s="641">
        <v>100</v>
      </c>
      <c r="DA20" s="641"/>
      <c r="DB20" s="641"/>
      <c r="DC20" s="641"/>
      <c r="DD20" s="594">
        <v>342088</v>
      </c>
      <c r="DE20" s="589"/>
      <c r="DF20" s="589"/>
      <c r="DG20" s="589"/>
      <c r="DH20" s="589"/>
      <c r="DI20" s="589"/>
      <c r="DJ20" s="589"/>
      <c r="DK20" s="589"/>
      <c r="DL20" s="589"/>
      <c r="DM20" s="589"/>
      <c r="DN20" s="589"/>
      <c r="DO20" s="589"/>
      <c r="DP20" s="590"/>
      <c r="DQ20" s="594">
        <v>2523495</v>
      </c>
      <c r="DR20" s="589"/>
      <c r="DS20" s="589"/>
      <c r="DT20" s="589"/>
      <c r="DU20" s="589"/>
      <c r="DV20" s="589"/>
      <c r="DW20" s="589"/>
      <c r="DX20" s="589"/>
      <c r="DY20" s="589"/>
      <c r="DZ20" s="589"/>
      <c r="EA20" s="589"/>
      <c r="EB20" s="589"/>
      <c r="EC20" s="624"/>
    </row>
    <row r="21" spans="2:133" ht="11.25" customHeight="1" x14ac:dyDescent="0.15">
      <c r="B21" s="585" t="s">
        <v>255</v>
      </c>
      <c r="C21" s="586"/>
      <c r="D21" s="586"/>
      <c r="E21" s="586"/>
      <c r="F21" s="586"/>
      <c r="G21" s="586"/>
      <c r="H21" s="586"/>
      <c r="I21" s="586"/>
      <c r="J21" s="586"/>
      <c r="K21" s="586"/>
      <c r="L21" s="586"/>
      <c r="M21" s="586"/>
      <c r="N21" s="586"/>
      <c r="O21" s="586"/>
      <c r="P21" s="586"/>
      <c r="Q21" s="587"/>
      <c r="R21" s="588">
        <v>505</v>
      </c>
      <c r="S21" s="589"/>
      <c r="T21" s="589"/>
      <c r="U21" s="589"/>
      <c r="V21" s="589"/>
      <c r="W21" s="589"/>
      <c r="X21" s="589"/>
      <c r="Y21" s="590"/>
      <c r="Z21" s="641">
        <v>0</v>
      </c>
      <c r="AA21" s="641"/>
      <c r="AB21" s="641"/>
      <c r="AC21" s="641"/>
      <c r="AD21" s="642">
        <v>505</v>
      </c>
      <c r="AE21" s="642"/>
      <c r="AF21" s="642"/>
      <c r="AG21" s="642"/>
      <c r="AH21" s="642"/>
      <c r="AI21" s="642"/>
      <c r="AJ21" s="642"/>
      <c r="AK21" s="642"/>
      <c r="AL21" s="611">
        <v>0</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v>618</v>
      </c>
      <c r="BH21" s="589"/>
      <c r="BI21" s="589"/>
      <c r="BJ21" s="589"/>
      <c r="BK21" s="589"/>
      <c r="BL21" s="589"/>
      <c r="BM21" s="589"/>
      <c r="BN21" s="590"/>
      <c r="BO21" s="641">
        <v>0.2</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257</v>
      </c>
      <c r="C22" s="586"/>
      <c r="D22" s="586"/>
      <c r="E22" s="586"/>
      <c r="F22" s="586"/>
      <c r="G22" s="586"/>
      <c r="H22" s="586"/>
      <c r="I22" s="586"/>
      <c r="J22" s="586"/>
      <c r="K22" s="586"/>
      <c r="L22" s="586"/>
      <c r="M22" s="586"/>
      <c r="N22" s="586"/>
      <c r="O22" s="586"/>
      <c r="P22" s="586"/>
      <c r="Q22" s="587"/>
      <c r="R22" s="588">
        <v>1995</v>
      </c>
      <c r="S22" s="589"/>
      <c r="T22" s="589"/>
      <c r="U22" s="589"/>
      <c r="V22" s="589"/>
      <c r="W22" s="589"/>
      <c r="X22" s="589"/>
      <c r="Y22" s="590"/>
      <c r="Z22" s="641">
        <v>0.1</v>
      </c>
      <c r="AA22" s="641"/>
      <c r="AB22" s="641"/>
      <c r="AC22" s="641"/>
      <c r="AD22" s="642" t="s">
        <v>108</v>
      </c>
      <c r="AE22" s="642"/>
      <c r="AF22" s="642"/>
      <c r="AG22" s="642"/>
      <c r="AH22" s="642"/>
      <c r="AI22" s="642"/>
      <c r="AJ22" s="642"/>
      <c r="AK22" s="642"/>
      <c r="AL22" s="611" t="s">
        <v>108</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260</v>
      </c>
      <c r="C23" s="586"/>
      <c r="D23" s="586"/>
      <c r="E23" s="586"/>
      <c r="F23" s="586"/>
      <c r="G23" s="586"/>
      <c r="H23" s="586"/>
      <c r="I23" s="586"/>
      <c r="J23" s="586"/>
      <c r="K23" s="586"/>
      <c r="L23" s="586"/>
      <c r="M23" s="586"/>
      <c r="N23" s="586"/>
      <c r="O23" s="586"/>
      <c r="P23" s="586"/>
      <c r="Q23" s="587"/>
      <c r="R23" s="588">
        <v>171397</v>
      </c>
      <c r="S23" s="589"/>
      <c r="T23" s="589"/>
      <c r="U23" s="589"/>
      <c r="V23" s="589"/>
      <c r="W23" s="589"/>
      <c r="X23" s="589"/>
      <c r="Y23" s="590"/>
      <c r="Z23" s="641">
        <v>4.9000000000000004</v>
      </c>
      <c r="AA23" s="641"/>
      <c r="AB23" s="641"/>
      <c r="AC23" s="641"/>
      <c r="AD23" s="642" t="s">
        <v>108</v>
      </c>
      <c r="AE23" s="642"/>
      <c r="AF23" s="642"/>
      <c r="AG23" s="642"/>
      <c r="AH23" s="642"/>
      <c r="AI23" s="642"/>
      <c r="AJ23" s="642"/>
      <c r="AK23" s="642"/>
      <c r="AL23" s="611" t="s">
        <v>108</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x14ac:dyDescent="0.15">
      <c r="B24" s="585" t="s">
        <v>267</v>
      </c>
      <c r="C24" s="586"/>
      <c r="D24" s="586"/>
      <c r="E24" s="586"/>
      <c r="F24" s="586"/>
      <c r="G24" s="586"/>
      <c r="H24" s="586"/>
      <c r="I24" s="586"/>
      <c r="J24" s="586"/>
      <c r="K24" s="586"/>
      <c r="L24" s="586"/>
      <c r="M24" s="586"/>
      <c r="N24" s="586"/>
      <c r="O24" s="586"/>
      <c r="P24" s="586"/>
      <c r="Q24" s="587"/>
      <c r="R24" s="588">
        <v>6345</v>
      </c>
      <c r="S24" s="589"/>
      <c r="T24" s="589"/>
      <c r="U24" s="589"/>
      <c r="V24" s="589"/>
      <c r="W24" s="589"/>
      <c r="X24" s="589"/>
      <c r="Y24" s="590"/>
      <c r="Z24" s="641">
        <v>0.2</v>
      </c>
      <c r="AA24" s="641"/>
      <c r="AB24" s="641"/>
      <c r="AC24" s="641"/>
      <c r="AD24" s="642" t="s">
        <v>108</v>
      </c>
      <c r="AE24" s="642"/>
      <c r="AF24" s="642"/>
      <c r="AG24" s="642"/>
      <c r="AH24" s="642"/>
      <c r="AI24" s="642"/>
      <c r="AJ24" s="642"/>
      <c r="AK24" s="642"/>
      <c r="AL24" s="611" t="s">
        <v>108</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1115006</v>
      </c>
      <c r="CS24" s="639"/>
      <c r="CT24" s="639"/>
      <c r="CU24" s="639"/>
      <c r="CV24" s="639"/>
      <c r="CW24" s="639"/>
      <c r="CX24" s="639"/>
      <c r="CY24" s="686"/>
      <c r="CZ24" s="690">
        <v>32.700000000000003</v>
      </c>
      <c r="DA24" s="691"/>
      <c r="DB24" s="691"/>
      <c r="DC24" s="692"/>
      <c r="DD24" s="685">
        <v>927610</v>
      </c>
      <c r="DE24" s="639"/>
      <c r="DF24" s="639"/>
      <c r="DG24" s="639"/>
      <c r="DH24" s="639"/>
      <c r="DI24" s="639"/>
      <c r="DJ24" s="639"/>
      <c r="DK24" s="686"/>
      <c r="DL24" s="685">
        <v>893324</v>
      </c>
      <c r="DM24" s="639"/>
      <c r="DN24" s="639"/>
      <c r="DO24" s="639"/>
      <c r="DP24" s="639"/>
      <c r="DQ24" s="639"/>
      <c r="DR24" s="639"/>
      <c r="DS24" s="639"/>
      <c r="DT24" s="639"/>
      <c r="DU24" s="639"/>
      <c r="DV24" s="686"/>
      <c r="DW24" s="687">
        <v>38.6</v>
      </c>
      <c r="DX24" s="656"/>
      <c r="DY24" s="656"/>
      <c r="DZ24" s="656"/>
      <c r="EA24" s="656"/>
      <c r="EB24" s="656"/>
      <c r="EC24" s="688"/>
    </row>
    <row r="25" spans="2:133" ht="11.25" customHeight="1" x14ac:dyDescent="0.15">
      <c r="B25" s="585" t="s">
        <v>270</v>
      </c>
      <c r="C25" s="586"/>
      <c r="D25" s="586"/>
      <c r="E25" s="586"/>
      <c r="F25" s="586"/>
      <c r="G25" s="586"/>
      <c r="H25" s="586"/>
      <c r="I25" s="586"/>
      <c r="J25" s="586"/>
      <c r="K25" s="586"/>
      <c r="L25" s="586"/>
      <c r="M25" s="586"/>
      <c r="N25" s="586"/>
      <c r="O25" s="586"/>
      <c r="P25" s="586"/>
      <c r="Q25" s="587"/>
      <c r="R25" s="588">
        <v>275702</v>
      </c>
      <c r="S25" s="589"/>
      <c r="T25" s="589"/>
      <c r="U25" s="589"/>
      <c r="V25" s="589"/>
      <c r="W25" s="589"/>
      <c r="X25" s="589"/>
      <c r="Y25" s="590"/>
      <c r="Z25" s="641">
        <v>7.9</v>
      </c>
      <c r="AA25" s="641"/>
      <c r="AB25" s="641"/>
      <c r="AC25" s="641"/>
      <c r="AD25" s="642" t="s">
        <v>108</v>
      </c>
      <c r="AE25" s="642"/>
      <c r="AF25" s="642"/>
      <c r="AG25" s="642"/>
      <c r="AH25" s="642"/>
      <c r="AI25" s="642"/>
      <c r="AJ25" s="642"/>
      <c r="AK25" s="642"/>
      <c r="AL25" s="611" t="s">
        <v>108</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610774</v>
      </c>
      <c r="CS25" s="607"/>
      <c r="CT25" s="607"/>
      <c r="CU25" s="607"/>
      <c r="CV25" s="607"/>
      <c r="CW25" s="607"/>
      <c r="CX25" s="607"/>
      <c r="CY25" s="608"/>
      <c r="CZ25" s="591">
        <v>17.899999999999999</v>
      </c>
      <c r="DA25" s="609"/>
      <c r="DB25" s="609"/>
      <c r="DC25" s="610"/>
      <c r="DD25" s="594">
        <v>592204</v>
      </c>
      <c r="DE25" s="607"/>
      <c r="DF25" s="607"/>
      <c r="DG25" s="607"/>
      <c r="DH25" s="607"/>
      <c r="DI25" s="607"/>
      <c r="DJ25" s="607"/>
      <c r="DK25" s="608"/>
      <c r="DL25" s="594">
        <v>558299</v>
      </c>
      <c r="DM25" s="607"/>
      <c r="DN25" s="607"/>
      <c r="DO25" s="607"/>
      <c r="DP25" s="607"/>
      <c r="DQ25" s="607"/>
      <c r="DR25" s="607"/>
      <c r="DS25" s="607"/>
      <c r="DT25" s="607"/>
      <c r="DU25" s="607"/>
      <c r="DV25" s="608"/>
      <c r="DW25" s="611">
        <v>24.1</v>
      </c>
      <c r="DX25" s="612"/>
      <c r="DY25" s="612"/>
      <c r="DZ25" s="612"/>
      <c r="EA25" s="612"/>
      <c r="EB25" s="612"/>
      <c r="EC25" s="613"/>
    </row>
    <row r="26" spans="2:133" ht="11.25" customHeight="1" x14ac:dyDescent="0.15">
      <c r="B26" s="679" t="s">
        <v>273</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363067</v>
      </c>
      <c r="CS26" s="589"/>
      <c r="CT26" s="589"/>
      <c r="CU26" s="589"/>
      <c r="CV26" s="589"/>
      <c r="CW26" s="589"/>
      <c r="CX26" s="589"/>
      <c r="CY26" s="590"/>
      <c r="CZ26" s="591">
        <v>10.7</v>
      </c>
      <c r="DA26" s="609"/>
      <c r="DB26" s="609"/>
      <c r="DC26" s="610"/>
      <c r="DD26" s="594">
        <v>346704</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x14ac:dyDescent="0.15">
      <c r="B27" s="585" t="s">
        <v>276</v>
      </c>
      <c r="C27" s="586"/>
      <c r="D27" s="586"/>
      <c r="E27" s="586"/>
      <c r="F27" s="586"/>
      <c r="G27" s="586"/>
      <c r="H27" s="586"/>
      <c r="I27" s="586"/>
      <c r="J27" s="586"/>
      <c r="K27" s="586"/>
      <c r="L27" s="586"/>
      <c r="M27" s="586"/>
      <c r="N27" s="586"/>
      <c r="O27" s="586"/>
      <c r="P27" s="586"/>
      <c r="Q27" s="587"/>
      <c r="R27" s="588">
        <v>195789</v>
      </c>
      <c r="S27" s="589"/>
      <c r="T27" s="589"/>
      <c r="U27" s="589"/>
      <c r="V27" s="589"/>
      <c r="W27" s="589"/>
      <c r="X27" s="589"/>
      <c r="Y27" s="590"/>
      <c r="Z27" s="641">
        <v>5.6</v>
      </c>
      <c r="AA27" s="641"/>
      <c r="AB27" s="641"/>
      <c r="AC27" s="641"/>
      <c r="AD27" s="642" t="s">
        <v>108</v>
      </c>
      <c r="AE27" s="642"/>
      <c r="AF27" s="642"/>
      <c r="AG27" s="642"/>
      <c r="AH27" s="642"/>
      <c r="AI27" s="642"/>
      <c r="AJ27" s="642"/>
      <c r="AK27" s="642"/>
      <c r="AL27" s="611" t="s">
        <v>108</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263022</v>
      </c>
      <c r="BH27" s="589"/>
      <c r="BI27" s="589"/>
      <c r="BJ27" s="589"/>
      <c r="BK27" s="589"/>
      <c r="BL27" s="589"/>
      <c r="BM27" s="589"/>
      <c r="BN27" s="590"/>
      <c r="BO27" s="641">
        <v>100</v>
      </c>
      <c r="BP27" s="641"/>
      <c r="BQ27" s="641"/>
      <c r="BR27" s="641"/>
      <c r="BS27" s="594">
        <v>2492</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194982</v>
      </c>
      <c r="CS27" s="607"/>
      <c r="CT27" s="607"/>
      <c r="CU27" s="607"/>
      <c r="CV27" s="607"/>
      <c r="CW27" s="607"/>
      <c r="CX27" s="607"/>
      <c r="CY27" s="608"/>
      <c r="CZ27" s="591">
        <v>5.7</v>
      </c>
      <c r="DA27" s="609"/>
      <c r="DB27" s="609"/>
      <c r="DC27" s="610"/>
      <c r="DD27" s="594">
        <v>73244</v>
      </c>
      <c r="DE27" s="607"/>
      <c r="DF27" s="607"/>
      <c r="DG27" s="607"/>
      <c r="DH27" s="607"/>
      <c r="DI27" s="607"/>
      <c r="DJ27" s="607"/>
      <c r="DK27" s="608"/>
      <c r="DL27" s="594">
        <v>72863</v>
      </c>
      <c r="DM27" s="607"/>
      <c r="DN27" s="607"/>
      <c r="DO27" s="607"/>
      <c r="DP27" s="607"/>
      <c r="DQ27" s="607"/>
      <c r="DR27" s="607"/>
      <c r="DS27" s="607"/>
      <c r="DT27" s="607"/>
      <c r="DU27" s="607"/>
      <c r="DV27" s="608"/>
      <c r="DW27" s="611">
        <v>3.1</v>
      </c>
      <c r="DX27" s="612"/>
      <c r="DY27" s="612"/>
      <c r="DZ27" s="612"/>
      <c r="EA27" s="612"/>
      <c r="EB27" s="612"/>
      <c r="EC27" s="613"/>
    </row>
    <row r="28" spans="2:133" ht="11.25" customHeight="1" x14ac:dyDescent="0.15">
      <c r="B28" s="585" t="s">
        <v>279</v>
      </c>
      <c r="C28" s="586"/>
      <c r="D28" s="586"/>
      <c r="E28" s="586"/>
      <c r="F28" s="586"/>
      <c r="G28" s="586"/>
      <c r="H28" s="586"/>
      <c r="I28" s="586"/>
      <c r="J28" s="586"/>
      <c r="K28" s="586"/>
      <c r="L28" s="586"/>
      <c r="M28" s="586"/>
      <c r="N28" s="586"/>
      <c r="O28" s="586"/>
      <c r="P28" s="586"/>
      <c r="Q28" s="587"/>
      <c r="R28" s="588">
        <v>12075</v>
      </c>
      <c r="S28" s="589"/>
      <c r="T28" s="589"/>
      <c r="U28" s="589"/>
      <c r="V28" s="589"/>
      <c r="W28" s="589"/>
      <c r="X28" s="589"/>
      <c r="Y28" s="590"/>
      <c r="Z28" s="641">
        <v>0.3</v>
      </c>
      <c r="AA28" s="641"/>
      <c r="AB28" s="641"/>
      <c r="AC28" s="641"/>
      <c r="AD28" s="642" t="s">
        <v>108</v>
      </c>
      <c r="AE28" s="642"/>
      <c r="AF28" s="642"/>
      <c r="AG28" s="642"/>
      <c r="AH28" s="642"/>
      <c r="AI28" s="642"/>
      <c r="AJ28" s="642"/>
      <c r="AK28" s="642"/>
      <c r="AL28" s="611" t="s">
        <v>108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309250</v>
      </c>
      <c r="CS28" s="589"/>
      <c r="CT28" s="589"/>
      <c r="CU28" s="589"/>
      <c r="CV28" s="589"/>
      <c r="CW28" s="589"/>
      <c r="CX28" s="589"/>
      <c r="CY28" s="590"/>
      <c r="CZ28" s="591">
        <v>9.1</v>
      </c>
      <c r="DA28" s="609"/>
      <c r="DB28" s="609"/>
      <c r="DC28" s="610"/>
      <c r="DD28" s="594">
        <v>262162</v>
      </c>
      <c r="DE28" s="589"/>
      <c r="DF28" s="589"/>
      <c r="DG28" s="589"/>
      <c r="DH28" s="589"/>
      <c r="DI28" s="589"/>
      <c r="DJ28" s="589"/>
      <c r="DK28" s="590"/>
      <c r="DL28" s="594">
        <v>262162</v>
      </c>
      <c r="DM28" s="589"/>
      <c r="DN28" s="589"/>
      <c r="DO28" s="589"/>
      <c r="DP28" s="589"/>
      <c r="DQ28" s="589"/>
      <c r="DR28" s="589"/>
      <c r="DS28" s="589"/>
      <c r="DT28" s="589"/>
      <c r="DU28" s="589"/>
      <c r="DV28" s="590"/>
      <c r="DW28" s="611">
        <v>11.3</v>
      </c>
      <c r="DX28" s="612"/>
      <c r="DY28" s="612"/>
      <c r="DZ28" s="612"/>
      <c r="EA28" s="612"/>
      <c r="EB28" s="612"/>
      <c r="EC28" s="613"/>
    </row>
    <row r="29" spans="2:133" ht="11.25" customHeight="1" x14ac:dyDescent="0.15">
      <c r="B29" s="585" t="s">
        <v>281</v>
      </c>
      <c r="C29" s="586"/>
      <c r="D29" s="586"/>
      <c r="E29" s="586"/>
      <c r="F29" s="586"/>
      <c r="G29" s="586"/>
      <c r="H29" s="586"/>
      <c r="I29" s="586"/>
      <c r="J29" s="586"/>
      <c r="K29" s="586"/>
      <c r="L29" s="586"/>
      <c r="M29" s="586"/>
      <c r="N29" s="586"/>
      <c r="O29" s="586"/>
      <c r="P29" s="586"/>
      <c r="Q29" s="587"/>
      <c r="R29" s="588">
        <v>22394</v>
      </c>
      <c r="S29" s="589"/>
      <c r="T29" s="589"/>
      <c r="U29" s="589"/>
      <c r="V29" s="589"/>
      <c r="W29" s="589"/>
      <c r="X29" s="589"/>
      <c r="Y29" s="590"/>
      <c r="Z29" s="641">
        <v>0.6</v>
      </c>
      <c r="AA29" s="641"/>
      <c r="AB29" s="641"/>
      <c r="AC29" s="641"/>
      <c r="AD29" s="642" t="s">
        <v>108</v>
      </c>
      <c r="AE29" s="642"/>
      <c r="AF29" s="642"/>
      <c r="AG29" s="642"/>
      <c r="AH29" s="642"/>
      <c r="AI29" s="642"/>
      <c r="AJ29" s="642"/>
      <c r="AK29" s="642"/>
      <c r="AL29" s="611" t="s">
        <v>108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76"/>
      <c r="BI29" s="676"/>
      <c r="BJ29" s="676"/>
      <c r="BK29" s="676"/>
      <c r="BL29" s="676"/>
      <c r="BM29" s="676"/>
      <c r="BN29" s="676"/>
      <c r="BO29" s="676"/>
      <c r="BP29" s="676"/>
      <c r="BQ29" s="677"/>
      <c r="BR29" s="648" t="s">
        <v>283</v>
      </c>
      <c r="BS29" s="676"/>
      <c r="BT29" s="676"/>
      <c r="BU29" s="676"/>
      <c r="BV29" s="676"/>
      <c r="BW29" s="676"/>
      <c r="BX29" s="676"/>
      <c r="BY29" s="676"/>
      <c r="BZ29" s="676"/>
      <c r="CA29" s="676"/>
      <c r="CB29" s="677"/>
      <c r="CD29" s="658" t="s">
        <v>284</v>
      </c>
      <c r="CE29" s="659"/>
      <c r="CF29" s="625" t="s">
        <v>285</v>
      </c>
      <c r="CG29" s="622"/>
      <c r="CH29" s="622"/>
      <c r="CI29" s="622"/>
      <c r="CJ29" s="622"/>
      <c r="CK29" s="622"/>
      <c r="CL29" s="622"/>
      <c r="CM29" s="622"/>
      <c r="CN29" s="622"/>
      <c r="CO29" s="622"/>
      <c r="CP29" s="622"/>
      <c r="CQ29" s="623"/>
      <c r="CR29" s="588">
        <v>309250</v>
      </c>
      <c r="CS29" s="607"/>
      <c r="CT29" s="607"/>
      <c r="CU29" s="607"/>
      <c r="CV29" s="607"/>
      <c r="CW29" s="607"/>
      <c r="CX29" s="607"/>
      <c r="CY29" s="608"/>
      <c r="CZ29" s="591">
        <v>9.1</v>
      </c>
      <c r="DA29" s="609"/>
      <c r="DB29" s="609"/>
      <c r="DC29" s="610"/>
      <c r="DD29" s="594">
        <v>262162</v>
      </c>
      <c r="DE29" s="607"/>
      <c r="DF29" s="607"/>
      <c r="DG29" s="607"/>
      <c r="DH29" s="607"/>
      <c r="DI29" s="607"/>
      <c r="DJ29" s="607"/>
      <c r="DK29" s="608"/>
      <c r="DL29" s="594">
        <v>262162</v>
      </c>
      <c r="DM29" s="607"/>
      <c r="DN29" s="607"/>
      <c r="DO29" s="607"/>
      <c r="DP29" s="607"/>
      <c r="DQ29" s="607"/>
      <c r="DR29" s="607"/>
      <c r="DS29" s="607"/>
      <c r="DT29" s="607"/>
      <c r="DU29" s="607"/>
      <c r="DV29" s="608"/>
      <c r="DW29" s="611">
        <v>11.3</v>
      </c>
      <c r="DX29" s="612"/>
      <c r="DY29" s="612"/>
      <c r="DZ29" s="612"/>
      <c r="EA29" s="612"/>
      <c r="EB29" s="612"/>
      <c r="EC29" s="613"/>
    </row>
    <row r="30" spans="2:133" ht="11.25" customHeight="1" x14ac:dyDescent="0.15">
      <c r="B30" s="585" t="s">
        <v>286</v>
      </c>
      <c r="C30" s="586"/>
      <c r="D30" s="586"/>
      <c r="E30" s="586"/>
      <c r="F30" s="586"/>
      <c r="G30" s="586"/>
      <c r="H30" s="586"/>
      <c r="I30" s="586"/>
      <c r="J30" s="586"/>
      <c r="K30" s="586"/>
      <c r="L30" s="586"/>
      <c r="M30" s="586"/>
      <c r="N30" s="586"/>
      <c r="O30" s="586"/>
      <c r="P30" s="586"/>
      <c r="Q30" s="587"/>
      <c r="R30" s="588">
        <v>18314</v>
      </c>
      <c r="S30" s="589"/>
      <c r="T30" s="589"/>
      <c r="U30" s="589"/>
      <c r="V30" s="589"/>
      <c r="W30" s="589"/>
      <c r="X30" s="589"/>
      <c r="Y30" s="590"/>
      <c r="Z30" s="641">
        <v>0.5</v>
      </c>
      <c r="AA30" s="641"/>
      <c r="AB30" s="641"/>
      <c r="AC30" s="641"/>
      <c r="AD30" s="642" t="s">
        <v>108</v>
      </c>
      <c r="AE30" s="642"/>
      <c r="AF30" s="642"/>
      <c r="AG30" s="642"/>
      <c r="AH30" s="642"/>
      <c r="AI30" s="642"/>
      <c r="AJ30" s="642"/>
      <c r="AK30" s="642"/>
      <c r="AL30" s="611" t="s">
        <v>108</v>
      </c>
      <c r="AM30" s="643"/>
      <c r="AN30" s="643"/>
      <c r="AO30" s="644"/>
      <c r="AP30" s="664" t="s">
        <v>287</v>
      </c>
      <c r="AQ30" s="665"/>
      <c r="AR30" s="665"/>
      <c r="AS30" s="665"/>
      <c r="AT30" s="670" t="s">
        <v>288</v>
      </c>
      <c r="AU30" s="182"/>
      <c r="AV30" s="182"/>
      <c r="AW30" s="182"/>
      <c r="AX30" s="673" t="s">
        <v>166</v>
      </c>
      <c r="AY30" s="674"/>
      <c r="AZ30" s="674"/>
      <c r="BA30" s="674"/>
      <c r="BB30" s="674"/>
      <c r="BC30" s="674"/>
      <c r="BD30" s="674"/>
      <c r="BE30" s="674"/>
      <c r="BF30" s="675"/>
      <c r="BG30" s="654">
        <v>99.5</v>
      </c>
      <c r="BH30" s="655"/>
      <c r="BI30" s="655"/>
      <c r="BJ30" s="655"/>
      <c r="BK30" s="655"/>
      <c r="BL30" s="655"/>
      <c r="BM30" s="656">
        <v>98.8</v>
      </c>
      <c r="BN30" s="655"/>
      <c r="BO30" s="655"/>
      <c r="BP30" s="655"/>
      <c r="BQ30" s="657"/>
      <c r="BR30" s="654">
        <v>99.4</v>
      </c>
      <c r="BS30" s="655"/>
      <c r="BT30" s="655"/>
      <c r="BU30" s="655"/>
      <c r="BV30" s="655"/>
      <c r="BW30" s="655"/>
      <c r="BX30" s="656">
        <v>98.6</v>
      </c>
      <c r="BY30" s="655"/>
      <c r="BZ30" s="655"/>
      <c r="CA30" s="655"/>
      <c r="CB30" s="657"/>
      <c r="CD30" s="660"/>
      <c r="CE30" s="661"/>
      <c r="CF30" s="625" t="s">
        <v>289</v>
      </c>
      <c r="CG30" s="622"/>
      <c r="CH30" s="622"/>
      <c r="CI30" s="622"/>
      <c r="CJ30" s="622"/>
      <c r="CK30" s="622"/>
      <c r="CL30" s="622"/>
      <c r="CM30" s="622"/>
      <c r="CN30" s="622"/>
      <c r="CO30" s="622"/>
      <c r="CP30" s="622"/>
      <c r="CQ30" s="623"/>
      <c r="CR30" s="588">
        <v>262911</v>
      </c>
      <c r="CS30" s="589"/>
      <c r="CT30" s="589"/>
      <c r="CU30" s="589"/>
      <c r="CV30" s="589"/>
      <c r="CW30" s="589"/>
      <c r="CX30" s="589"/>
      <c r="CY30" s="590"/>
      <c r="CZ30" s="591">
        <v>7.7</v>
      </c>
      <c r="DA30" s="609"/>
      <c r="DB30" s="609"/>
      <c r="DC30" s="610"/>
      <c r="DD30" s="594">
        <v>215823</v>
      </c>
      <c r="DE30" s="589"/>
      <c r="DF30" s="589"/>
      <c r="DG30" s="589"/>
      <c r="DH30" s="589"/>
      <c r="DI30" s="589"/>
      <c r="DJ30" s="589"/>
      <c r="DK30" s="590"/>
      <c r="DL30" s="594">
        <v>215823</v>
      </c>
      <c r="DM30" s="589"/>
      <c r="DN30" s="589"/>
      <c r="DO30" s="589"/>
      <c r="DP30" s="589"/>
      <c r="DQ30" s="589"/>
      <c r="DR30" s="589"/>
      <c r="DS30" s="589"/>
      <c r="DT30" s="589"/>
      <c r="DU30" s="589"/>
      <c r="DV30" s="590"/>
      <c r="DW30" s="611">
        <v>9.3000000000000007</v>
      </c>
      <c r="DX30" s="612"/>
      <c r="DY30" s="612"/>
      <c r="DZ30" s="612"/>
      <c r="EA30" s="612"/>
      <c r="EB30" s="612"/>
      <c r="EC30" s="613"/>
    </row>
    <row r="31" spans="2:133" ht="11.25" customHeight="1" x14ac:dyDescent="0.15">
      <c r="B31" s="585" t="s">
        <v>290</v>
      </c>
      <c r="C31" s="586"/>
      <c r="D31" s="586"/>
      <c r="E31" s="586"/>
      <c r="F31" s="586"/>
      <c r="G31" s="586"/>
      <c r="H31" s="586"/>
      <c r="I31" s="586"/>
      <c r="J31" s="586"/>
      <c r="K31" s="586"/>
      <c r="L31" s="586"/>
      <c r="M31" s="586"/>
      <c r="N31" s="586"/>
      <c r="O31" s="586"/>
      <c r="P31" s="586"/>
      <c r="Q31" s="587"/>
      <c r="R31" s="588">
        <v>111577</v>
      </c>
      <c r="S31" s="589"/>
      <c r="T31" s="589"/>
      <c r="U31" s="589"/>
      <c r="V31" s="589"/>
      <c r="W31" s="589"/>
      <c r="X31" s="589"/>
      <c r="Y31" s="590"/>
      <c r="Z31" s="641">
        <v>3.2</v>
      </c>
      <c r="AA31" s="641"/>
      <c r="AB31" s="641"/>
      <c r="AC31" s="641"/>
      <c r="AD31" s="642" t="s">
        <v>108</v>
      </c>
      <c r="AE31" s="642"/>
      <c r="AF31" s="642"/>
      <c r="AG31" s="642"/>
      <c r="AH31" s="642"/>
      <c r="AI31" s="642"/>
      <c r="AJ31" s="642"/>
      <c r="AK31" s="642"/>
      <c r="AL31" s="611" t="s">
        <v>108</v>
      </c>
      <c r="AM31" s="643"/>
      <c r="AN31" s="643"/>
      <c r="AO31" s="644"/>
      <c r="AP31" s="666"/>
      <c r="AQ31" s="667"/>
      <c r="AR31" s="667"/>
      <c r="AS31" s="667"/>
      <c r="AT31" s="671"/>
      <c r="AU31" s="181" t="s">
        <v>291</v>
      </c>
      <c r="AV31" s="181"/>
      <c r="AW31" s="181"/>
      <c r="AX31" s="585" t="s">
        <v>292</v>
      </c>
      <c r="AY31" s="586"/>
      <c r="AZ31" s="586"/>
      <c r="BA31" s="586"/>
      <c r="BB31" s="586"/>
      <c r="BC31" s="586"/>
      <c r="BD31" s="586"/>
      <c r="BE31" s="586"/>
      <c r="BF31" s="587"/>
      <c r="BG31" s="652">
        <v>99.4</v>
      </c>
      <c r="BH31" s="607"/>
      <c r="BI31" s="607"/>
      <c r="BJ31" s="607"/>
      <c r="BK31" s="607"/>
      <c r="BL31" s="607"/>
      <c r="BM31" s="643">
        <v>98.7</v>
      </c>
      <c r="BN31" s="653"/>
      <c r="BO31" s="653"/>
      <c r="BP31" s="653"/>
      <c r="BQ31" s="617"/>
      <c r="BR31" s="652">
        <v>99.5</v>
      </c>
      <c r="BS31" s="607"/>
      <c r="BT31" s="607"/>
      <c r="BU31" s="607"/>
      <c r="BV31" s="607"/>
      <c r="BW31" s="607"/>
      <c r="BX31" s="643">
        <v>98.5</v>
      </c>
      <c r="BY31" s="653"/>
      <c r="BZ31" s="653"/>
      <c r="CA31" s="653"/>
      <c r="CB31" s="617"/>
      <c r="CD31" s="660"/>
      <c r="CE31" s="661"/>
      <c r="CF31" s="625" t="s">
        <v>293</v>
      </c>
      <c r="CG31" s="622"/>
      <c r="CH31" s="622"/>
      <c r="CI31" s="622"/>
      <c r="CJ31" s="622"/>
      <c r="CK31" s="622"/>
      <c r="CL31" s="622"/>
      <c r="CM31" s="622"/>
      <c r="CN31" s="622"/>
      <c r="CO31" s="622"/>
      <c r="CP31" s="622"/>
      <c r="CQ31" s="623"/>
      <c r="CR31" s="588">
        <v>46339</v>
      </c>
      <c r="CS31" s="607"/>
      <c r="CT31" s="607"/>
      <c r="CU31" s="607"/>
      <c r="CV31" s="607"/>
      <c r="CW31" s="607"/>
      <c r="CX31" s="607"/>
      <c r="CY31" s="608"/>
      <c r="CZ31" s="591">
        <v>1.4</v>
      </c>
      <c r="DA31" s="609"/>
      <c r="DB31" s="609"/>
      <c r="DC31" s="610"/>
      <c r="DD31" s="594">
        <v>46339</v>
      </c>
      <c r="DE31" s="607"/>
      <c r="DF31" s="607"/>
      <c r="DG31" s="607"/>
      <c r="DH31" s="607"/>
      <c r="DI31" s="607"/>
      <c r="DJ31" s="607"/>
      <c r="DK31" s="608"/>
      <c r="DL31" s="594">
        <v>46339</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294</v>
      </c>
      <c r="C32" s="586"/>
      <c r="D32" s="586"/>
      <c r="E32" s="586"/>
      <c r="F32" s="586"/>
      <c r="G32" s="586"/>
      <c r="H32" s="586"/>
      <c r="I32" s="586"/>
      <c r="J32" s="586"/>
      <c r="K32" s="586"/>
      <c r="L32" s="586"/>
      <c r="M32" s="586"/>
      <c r="N32" s="586"/>
      <c r="O32" s="586"/>
      <c r="P32" s="586"/>
      <c r="Q32" s="587"/>
      <c r="R32" s="588">
        <v>45698</v>
      </c>
      <c r="S32" s="589"/>
      <c r="T32" s="589"/>
      <c r="U32" s="589"/>
      <c r="V32" s="589"/>
      <c r="W32" s="589"/>
      <c r="X32" s="589"/>
      <c r="Y32" s="590"/>
      <c r="Z32" s="641">
        <v>1.3</v>
      </c>
      <c r="AA32" s="641"/>
      <c r="AB32" s="641"/>
      <c r="AC32" s="641"/>
      <c r="AD32" s="642">
        <v>389</v>
      </c>
      <c r="AE32" s="642"/>
      <c r="AF32" s="642"/>
      <c r="AG32" s="642"/>
      <c r="AH32" s="642"/>
      <c r="AI32" s="642"/>
      <c r="AJ32" s="642"/>
      <c r="AK32" s="642"/>
      <c r="AL32" s="611">
        <v>0</v>
      </c>
      <c r="AM32" s="643"/>
      <c r="AN32" s="643"/>
      <c r="AO32" s="644"/>
      <c r="AP32" s="668"/>
      <c r="AQ32" s="669"/>
      <c r="AR32" s="669"/>
      <c r="AS32" s="669"/>
      <c r="AT32" s="672"/>
      <c r="AU32" s="183"/>
      <c r="AV32" s="183"/>
      <c r="AW32" s="183"/>
      <c r="AX32" s="569" t="s">
        <v>295</v>
      </c>
      <c r="AY32" s="570"/>
      <c r="AZ32" s="570"/>
      <c r="BA32" s="570"/>
      <c r="BB32" s="570"/>
      <c r="BC32" s="570"/>
      <c r="BD32" s="570"/>
      <c r="BE32" s="570"/>
      <c r="BF32" s="571"/>
      <c r="BG32" s="651">
        <v>99.5</v>
      </c>
      <c r="BH32" s="573"/>
      <c r="BI32" s="573"/>
      <c r="BJ32" s="573"/>
      <c r="BK32" s="573"/>
      <c r="BL32" s="573"/>
      <c r="BM32" s="636">
        <v>98.6</v>
      </c>
      <c r="BN32" s="573"/>
      <c r="BO32" s="573"/>
      <c r="BP32" s="573"/>
      <c r="BQ32" s="630"/>
      <c r="BR32" s="651">
        <v>99.2</v>
      </c>
      <c r="BS32" s="573"/>
      <c r="BT32" s="573"/>
      <c r="BU32" s="573"/>
      <c r="BV32" s="573"/>
      <c r="BW32" s="573"/>
      <c r="BX32" s="636">
        <v>98.5</v>
      </c>
      <c r="BY32" s="573"/>
      <c r="BZ32" s="573"/>
      <c r="CA32" s="573"/>
      <c r="CB32" s="630"/>
      <c r="CD32" s="662"/>
      <c r="CE32" s="663"/>
      <c r="CF32" s="625" t="s">
        <v>296</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x14ac:dyDescent="0.15">
      <c r="B33" s="585" t="s">
        <v>297</v>
      </c>
      <c r="C33" s="586"/>
      <c r="D33" s="586"/>
      <c r="E33" s="586"/>
      <c r="F33" s="586"/>
      <c r="G33" s="586"/>
      <c r="H33" s="586"/>
      <c r="I33" s="586"/>
      <c r="J33" s="586"/>
      <c r="K33" s="586"/>
      <c r="L33" s="586"/>
      <c r="M33" s="586"/>
      <c r="N33" s="586"/>
      <c r="O33" s="586"/>
      <c r="P33" s="586"/>
      <c r="Q33" s="587"/>
      <c r="R33" s="588">
        <v>270863</v>
      </c>
      <c r="S33" s="589"/>
      <c r="T33" s="589"/>
      <c r="U33" s="589"/>
      <c r="V33" s="589"/>
      <c r="W33" s="589"/>
      <c r="X33" s="589"/>
      <c r="Y33" s="590"/>
      <c r="Z33" s="641">
        <v>7.7</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1915855</v>
      </c>
      <c r="CS33" s="607"/>
      <c r="CT33" s="607"/>
      <c r="CU33" s="607"/>
      <c r="CV33" s="607"/>
      <c r="CW33" s="607"/>
      <c r="CX33" s="607"/>
      <c r="CY33" s="608"/>
      <c r="CZ33" s="591">
        <v>56.2</v>
      </c>
      <c r="DA33" s="609"/>
      <c r="DB33" s="609"/>
      <c r="DC33" s="610"/>
      <c r="DD33" s="594">
        <v>1434137</v>
      </c>
      <c r="DE33" s="607"/>
      <c r="DF33" s="607"/>
      <c r="DG33" s="607"/>
      <c r="DH33" s="607"/>
      <c r="DI33" s="607"/>
      <c r="DJ33" s="607"/>
      <c r="DK33" s="608"/>
      <c r="DL33" s="594">
        <v>1078773</v>
      </c>
      <c r="DM33" s="607"/>
      <c r="DN33" s="607"/>
      <c r="DO33" s="607"/>
      <c r="DP33" s="607"/>
      <c r="DQ33" s="607"/>
      <c r="DR33" s="607"/>
      <c r="DS33" s="607"/>
      <c r="DT33" s="607"/>
      <c r="DU33" s="607"/>
      <c r="DV33" s="608"/>
      <c r="DW33" s="611">
        <v>46.6</v>
      </c>
      <c r="DX33" s="612"/>
      <c r="DY33" s="612"/>
      <c r="DZ33" s="612"/>
      <c r="EA33" s="612"/>
      <c r="EB33" s="612"/>
      <c r="EC33" s="613"/>
    </row>
    <row r="34" spans="2:133" ht="11.25" customHeight="1" x14ac:dyDescent="0.15">
      <c r="B34" s="585" t="s">
        <v>299</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670073</v>
      </c>
      <c r="CS34" s="589"/>
      <c r="CT34" s="589"/>
      <c r="CU34" s="589"/>
      <c r="CV34" s="589"/>
      <c r="CW34" s="589"/>
      <c r="CX34" s="589"/>
      <c r="CY34" s="590"/>
      <c r="CZ34" s="591">
        <v>19.7</v>
      </c>
      <c r="DA34" s="609"/>
      <c r="DB34" s="609"/>
      <c r="DC34" s="610"/>
      <c r="DD34" s="594">
        <v>360185</v>
      </c>
      <c r="DE34" s="589"/>
      <c r="DF34" s="589"/>
      <c r="DG34" s="589"/>
      <c r="DH34" s="589"/>
      <c r="DI34" s="589"/>
      <c r="DJ34" s="589"/>
      <c r="DK34" s="590"/>
      <c r="DL34" s="594">
        <v>291373</v>
      </c>
      <c r="DM34" s="589"/>
      <c r="DN34" s="589"/>
      <c r="DO34" s="589"/>
      <c r="DP34" s="589"/>
      <c r="DQ34" s="589"/>
      <c r="DR34" s="589"/>
      <c r="DS34" s="589"/>
      <c r="DT34" s="589"/>
      <c r="DU34" s="589"/>
      <c r="DV34" s="590"/>
      <c r="DW34" s="611">
        <v>12.6</v>
      </c>
      <c r="DX34" s="612"/>
      <c r="DY34" s="612"/>
      <c r="DZ34" s="612"/>
      <c r="EA34" s="612"/>
      <c r="EB34" s="612"/>
      <c r="EC34" s="613"/>
    </row>
    <row r="35" spans="2:133" ht="11.25" customHeight="1" x14ac:dyDescent="0.15">
      <c r="B35" s="585" t="s">
        <v>303</v>
      </c>
      <c r="C35" s="586"/>
      <c r="D35" s="586"/>
      <c r="E35" s="586"/>
      <c r="F35" s="586"/>
      <c r="G35" s="586"/>
      <c r="H35" s="586"/>
      <c r="I35" s="586"/>
      <c r="J35" s="586"/>
      <c r="K35" s="586"/>
      <c r="L35" s="586"/>
      <c r="M35" s="586"/>
      <c r="N35" s="586"/>
      <c r="O35" s="586"/>
      <c r="P35" s="586"/>
      <c r="Q35" s="587"/>
      <c r="R35" s="588">
        <v>109063</v>
      </c>
      <c r="S35" s="589"/>
      <c r="T35" s="589"/>
      <c r="U35" s="589"/>
      <c r="V35" s="589"/>
      <c r="W35" s="589"/>
      <c r="X35" s="589"/>
      <c r="Y35" s="590"/>
      <c r="Z35" s="641">
        <v>3.1</v>
      </c>
      <c r="AA35" s="641"/>
      <c r="AB35" s="641"/>
      <c r="AC35" s="641"/>
      <c r="AD35" s="642" t="s">
        <v>108</v>
      </c>
      <c r="AE35" s="642"/>
      <c r="AF35" s="642"/>
      <c r="AG35" s="642"/>
      <c r="AH35" s="642"/>
      <c r="AI35" s="642"/>
      <c r="AJ35" s="642"/>
      <c r="AK35" s="642"/>
      <c r="AL35" s="611" t="s">
        <v>108</v>
      </c>
      <c r="AM35" s="643"/>
      <c r="AN35" s="643"/>
      <c r="AO35" s="644"/>
      <c r="AP35" s="186"/>
      <c r="AQ35" s="645" t="s">
        <v>304</v>
      </c>
      <c r="AR35" s="646"/>
      <c r="AS35" s="646"/>
      <c r="AT35" s="646"/>
      <c r="AU35" s="646"/>
      <c r="AV35" s="646"/>
      <c r="AW35" s="646"/>
      <c r="AX35" s="646"/>
      <c r="AY35" s="647"/>
      <c r="AZ35" s="638">
        <v>324877</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9841</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125421</v>
      </c>
      <c r="CS35" s="607"/>
      <c r="CT35" s="607"/>
      <c r="CU35" s="607"/>
      <c r="CV35" s="607"/>
      <c r="CW35" s="607"/>
      <c r="CX35" s="607"/>
      <c r="CY35" s="608"/>
      <c r="CZ35" s="591">
        <v>3.7</v>
      </c>
      <c r="DA35" s="609"/>
      <c r="DB35" s="609"/>
      <c r="DC35" s="610"/>
      <c r="DD35" s="594">
        <v>91284</v>
      </c>
      <c r="DE35" s="607"/>
      <c r="DF35" s="607"/>
      <c r="DG35" s="607"/>
      <c r="DH35" s="607"/>
      <c r="DI35" s="607"/>
      <c r="DJ35" s="607"/>
      <c r="DK35" s="608"/>
      <c r="DL35" s="594">
        <v>91284</v>
      </c>
      <c r="DM35" s="607"/>
      <c r="DN35" s="607"/>
      <c r="DO35" s="607"/>
      <c r="DP35" s="607"/>
      <c r="DQ35" s="607"/>
      <c r="DR35" s="607"/>
      <c r="DS35" s="607"/>
      <c r="DT35" s="607"/>
      <c r="DU35" s="607"/>
      <c r="DV35" s="608"/>
      <c r="DW35" s="611">
        <v>3.9</v>
      </c>
      <c r="DX35" s="612"/>
      <c r="DY35" s="612"/>
      <c r="DZ35" s="612"/>
      <c r="EA35" s="612"/>
      <c r="EB35" s="612"/>
      <c r="EC35" s="613"/>
    </row>
    <row r="36" spans="2:133" ht="11.25" customHeight="1" x14ac:dyDescent="0.15">
      <c r="B36" s="569" t="s">
        <v>307</v>
      </c>
      <c r="C36" s="570"/>
      <c r="D36" s="570"/>
      <c r="E36" s="570"/>
      <c r="F36" s="570"/>
      <c r="G36" s="570"/>
      <c r="H36" s="570"/>
      <c r="I36" s="570"/>
      <c r="J36" s="570"/>
      <c r="K36" s="570"/>
      <c r="L36" s="570"/>
      <c r="M36" s="570"/>
      <c r="N36" s="570"/>
      <c r="O36" s="570"/>
      <c r="P36" s="570"/>
      <c r="Q36" s="571"/>
      <c r="R36" s="572">
        <v>3508310</v>
      </c>
      <c r="S36" s="629"/>
      <c r="T36" s="629"/>
      <c r="U36" s="629"/>
      <c r="V36" s="629"/>
      <c r="W36" s="629"/>
      <c r="X36" s="629"/>
      <c r="Y36" s="632"/>
      <c r="Z36" s="633">
        <v>100</v>
      </c>
      <c r="AA36" s="633"/>
      <c r="AB36" s="633"/>
      <c r="AC36" s="633"/>
      <c r="AD36" s="634">
        <v>2205677</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88314</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2848</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594291</v>
      </c>
      <c r="CS36" s="589"/>
      <c r="CT36" s="589"/>
      <c r="CU36" s="589"/>
      <c r="CV36" s="589"/>
      <c r="CW36" s="589"/>
      <c r="CX36" s="589"/>
      <c r="CY36" s="590"/>
      <c r="CZ36" s="591">
        <v>17.399999999999999</v>
      </c>
      <c r="DA36" s="609"/>
      <c r="DB36" s="609"/>
      <c r="DC36" s="610"/>
      <c r="DD36" s="594">
        <v>509618</v>
      </c>
      <c r="DE36" s="589"/>
      <c r="DF36" s="589"/>
      <c r="DG36" s="589"/>
      <c r="DH36" s="589"/>
      <c r="DI36" s="589"/>
      <c r="DJ36" s="589"/>
      <c r="DK36" s="590"/>
      <c r="DL36" s="594">
        <v>466970</v>
      </c>
      <c r="DM36" s="589"/>
      <c r="DN36" s="589"/>
      <c r="DO36" s="589"/>
      <c r="DP36" s="589"/>
      <c r="DQ36" s="589"/>
      <c r="DR36" s="589"/>
      <c r="DS36" s="589"/>
      <c r="DT36" s="589"/>
      <c r="DU36" s="589"/>
      <c r="DV36" s="590"/>
      <c r="DW36" s="611">
        <v>20.2</v>
      </c>
      <c r="DX36" s="612"/>
      <c r="DY36" s="612"/>
      <c r="DZ36" s="612"/>
      <c r="EA36" s="612"/>
      <c r="EB36" s="612"/>
      <c r="EC36" s="613"/>
    </row>
    <row r="37" spans="2:133" ht="11.25" customHeight="1" x14ac:dyDescent="0.15">
      <c r="AQ37" s="614" t="s">
        <v>311</v>
      </c>
      <c r="AR37" s="615"/>
      <c r="AS37" s="615"/>
      <c r="AT37" s="615"/>
      <c r="AU37" s="615"/>
      <c r="AV37" s="615"/>
      <c r="AW37" s="615"/>
      <c r="AX37" s="615"/>
      <c r="AY37" s="616"/>
      <c r="AZ37" s="588">
        <v>81510</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578</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307723</v>
      </c>
      <c r="CS37" s="607"/>
      <c r="CT37" s="607"/>
      <c r="CU37" s="607"/>
      <c r="CV37" s="607"/>
      <c r="CW37" s="607"/>
      <c r="CX37" s="607"/>
      <c r="CY37" s="608"/>
      <c r="CZ37" s="591">
        <v>9</v>
      </c>
      <c r="DA37" s="609"/>
      <c r="DB37" s="609"/>
      <c r="DC37" s="610"/>
      <c r="DD37" s="594">
        <v>307651</v>
      </c>
      <c r="DE37" s="607"/>
      <c r="DF37" s="607"/>
      <c r="DG37" s="607"/>
      <c r="DH37" s="607"/>
      <c r="DI37" s="607"/>
      <c r="DJ37" s="607"/>
      <c r="DK37" s="608"/>
      <c r="DL37" s="594">
        <v>307651</v>
      </c>
      <c r="DM37" s="607"/>
      <c r="DN37" s="607"/>
      <c r="DO37" s="607"/>
      <c r="DP37" s="607"/>
      <c r="DQ37" s="607"/>
      <c r="DR37" s="607"/>
      <c r="DS37" s="607"/>
      <c r="DT37" s="607"/>
      <c r="DU37" s="607"/>
      <c r="DV37" s="608"/>
      <c r="DW37" s="611">
        <v>13.3</v>
      </c>
      <c r="DX37" s="612"/>
      <c r="DY37" s="612"/>
      <c r="DZ37" s="612"/>
      <c r="EA37" s="612"/>
      <c r="EB37" s="612"/>
      <c r="EC37" s="613"/>
    </row>
    <row r="38" spans="2:133" ht="11.25" customHeight="1" x14ac:dyDescent="0.15">
      <c r="AQ38" s="614" t="s">
        <v>314</v>
      </c>
      <c r="AR38" s="615"/>
      <c r="AS38" s="615"/>
      <c r="AT38" s="615"/>
      <c r="AU38" s="615"/>
      <c r="AV38" s="615"/>
      <c r="AW38" s="615"/>
      <c r="AX38" s="615"/>
      <c r="AY38" s="616"/>
      <c r="AZ38" s="588" t="s">
        <v>108</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1017</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243367</v>
      </c>
      <c r="CS38" s="589"/>
      <c r="CT38" s="589"/>
      <c r="CU38" s="589"/>
      <c r="CV38" s="589"/>
      <c r="CW38" s="589"/>
      <c r="CX38" s="589"/>
      <c r="CY38" s="590"/>
      <c r="CZ38" s="591">
        <v>7.1</v>
      </c>
      <c r="DA38" s="609"/>
      <c r="DB38" s="609"/>
      <c r="DC38" s="610"/>
      <c r="DD38" s="594">
        <v>212907</v>
      </c>
      <c r="DE38" s="589"/>
      <c r="DF38" s="589"/>
      <c r="DG38" s="589"/>
      <c r="DH38" s="589"/>
      <c r="DI38" s="589"/>
      <c r="DJ38" s="589"/>
      <c r="DK38" s="590"/>
      <c r="DL38" s="594">
        <v>207146</v>
      </c>
      <c r="DM38" s="589"/>
      <c r="DN38" s="589"/>
      <c r="DO38" s="589"/>
      <c r="DP38" s="589"/>
      <c r="DQ38" s="589"/>
      <c r="DR38" s="589"/>
      <c r="DS38" s="589"/>
      <c r="DT38" s="589"/>
      <c r="DU38" s="589"/>
      <c r="DV38" s="590"/>
      <c r="DW38" s="611">
        <v>8.9</v>
      </c>
      <c r="DX38" s="612"/>
      <c r="DY38" s="612"/>
      <c r="DZ38" s="612"/>
      <c r="EA38" s="612"/>
      <c r="EB38" s="612"/>
      <c r="EC38" s="613"/>
    </row>
    <row r="39" spans="2:133" ht="11.25" customHeight="1" x14ac:dyDescent="0.15">
      <c r="AQ39" s="614" t="s">
        <v>317</v>
      </c>
      <c r="AR39" s="615"/>
      <c r="AS39" s="615"/>
      <c r="AT39" s="615"/>
      <c r="AU39" s="615"/>
      <c r="AV39" s="615"/>
      <c r="AW39" s="615"/>
      <c r="AX39" s="615"/>
      <c r="AY39" s="616"/>
      <c r="AZ39" s="588" t="s">
        <v>108</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103</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259566</v>
      </c>
      <c r="CS39" s="607"/>
      <c r="CT39" s="607"/>
      <c r="CU39" s="607"/>
      <c r="CV39" s="607"/>
      <c r="CW39" s="607"/>
      <c r="CX39" s="607"/>
      <c r="CY39" s="608"/>
      <c r="CZ39" s="591">
        <v>7.6</v>
      </c>
      <c r="DA39" s="609"/>
      <c r="DB39" s="609"/>
      <c r="DC39" s="610"/>
      <c r="DD39" s="594">
        <v>237006</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53310</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94</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23137</v>
      </c>
      <c r="CS40" s="589"/>
      <c r="CT40" s="589"/>
      <c r="CU40" s="589"/>
      <c r="CV40" s="589"/>
      <c r="CW40" s="589"/>
      <c r="CX40" s="589"/>
      <c r="CY40" s="590"/>
      <c r="CZ40" s="591">
        <v>0.7</v>
      </c>
      <c r="DA40" s="609"/>
      <c r="DB40" s="609"/>
      <c r="DC40" s="610"/>
      <c r="DD40" s="594">
        <v>23137</v>
      </c>
      <c r="DE40" s="589"/>
      <c r="DF40" s="589"/>
      <c r="DG40" s="589"/>
      <c r="DH40" s="589"/>
      <c r="DI40" s="589"/>
      <c r="DJ40" s="589"/>
      <c r="DK40" s="590"/>
      <c r="DL40" s="594">
        <v>22000</v>
      </c>
      <c r="DM40" s="589"/>
      <c r="DN40" s="589"/>
      <c r="DO40" s="589"/>
      <c r="DP40" s="589"/>
      <c r="DQ40" s="589"/>
      <c r="DR40" s="589"/>
      <c r="DS40" s="589"/>
      <c r="DT40" s="589"/>
      <c r="DU40" s="589"/>
      <c r="DV40" s="590"/>
      <c r="DW40" s="611">
        <v>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101743</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329</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212</v>
      </c>
      <c r="CS41" s="607"/>
      <c r="CT41" s="607"/>
      <c r="CU41" s="607"/>
      <c r="CV41" s="607"/>
      <c r="CW41" s="607"/>
      <c r="CX41" s="607"/>
      <c r="CY41" s="608"/>
      <c r="CZ41" s="591" t="s">
        <v>212</v>
      </c>
      <c r="DA41" s="609"/>
      <c r="DB41" s="609"/>
      <c r="DC41" s="610"/>
      <c r="DD41" s="594" t="s">
        <v>212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376747</v>
      </c>
      <c r="CS42" s="589"/>
      <c r="CT42" s="589"/>
      <c r="CU42" s="589"/>
      <c r="CV42" s="589"/>
      <c r="CW42" s="589"/>
      <c r="CX42" s="589"/>
      <c r="CY42" s="590"/>
      <c r="CZ42" s="591">
        <v>11.1</v>
      </c>
      <c r="DA42" s="592"/>
      <c r="DB42" s="592"/>
      <c r="DC42" s="593"/>
      <c r="DD42" s="594">
        <v>161748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7269</v>
      </c>
      <c r="CS43" s="607"/>
      <c r="CT43" s="607"/>
      <c r="CU43" s="607"/>
      <c r="CV43" s="607"/>
      <c r="CW43" s="607"/>
      <c r="CX43" s="607"/>
      <c r="CY43" s="608"/>
      <c r="CZ43" s="591">
        <v>0.2</v>
      </c>
      <c r="DA43" s="609"/>
      <c r="DB43" s="609"/>
      <c r="DC43" s="610"/>
      <c r="DD43" s="594">
        <v>7269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331</v>
      </c>
      <c r="CD44" s="601" t="s">
        <v>284</v>
      </c>
      <c r="CE44" s="602"/>
      <c r="CF44" s="585" t="s">
        <v>332</v>
      </c>
      <c r="CG44" s="586"/>
      <c r="CH44" s="586"/>
      <c r="CI44" s="586"/>
      <c r="CJ44" s="586"/>
      <c r="CK44" s="586"/>
      <c r="CL44" s="586"/>
      <c r="CM44" s="586"/>
      <c r="CN44" s="586"/>
      <c r="CO44" s="586"/>
      <c r="CP44" s="586"/>
      <c r="CQ44" s="587"/>
      <c r="CR44" s="588">
        <v>342088</v>
      </c>
      <c r="CS44" s="589"/>
      <c r="CT44" s="589"/>
      <c r="CU44" s="589"/>
      <c r="CV44" s="589"/>
      <c r="CW44" s="589"/>
      <c r="CX44" s="589"/>
      <c r="CY44" s="590"/>
      <c r="CZ44" s="591">
        <v>10</v>
      </c>
      <c r="DA44" s="592"/>
      <c r="DB44" s="592"/>
      <c r="DC44" s="593"/>
      <c r="DD44" s="594">
        <v>127089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333</v>
      </c>
      <c r="CG45" s="586"/>
      <c r="CH45" s="586"/>
      <c r="CI45" s="586"/>
      <c r="CJ45" s="586"/>
      <c r="CK45" s="586"/>
      <c r="CL45" s="586"/>
      <c r="CM45" s="586"/>
      <c r="CN45" s="586"/>
      <c r="CO45" s="586"/>
      <c r="CP45" s="586"/>
      <c r="CQ45" s="587"/>
      <c r="CR45" s="588">
        <v>200348</v>
      </c>
      <c r="CS45" s="607"/>
      <c r="CT45" s="607"/>
      <c r="CU45" s="607"/>
      <c r="CV45" s="607"/>
      <c r="CW45" s="607"/>
      <c r="CX45" s="607"/>
      <c r="CY45" s="608"/>
      <c r="CZ45" s="591">
        <v>5.9</v>
      </c>
      <c r="DA45" s="609"/>
      <c r="DB45" s="609"/>
      <c r="DC45" s="610"/>
      <c r="DD45" s="594">
        <v>60989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334</v>
      </c>
      <c r="CG46" s="586"/>
      <c r="CH46" s="586"/>
      <c r="CI46" s="586"/>
      <c r="CJ46" s="586"/>
      <c r="CK46" s="586"/>
      <c r="CL46" s="586"/>
      <c r="CM46" s="586"/>
      <c r="CN46" s="586"/>
      <c r="CO46" s="586"/>
      <c r="CP46" s="586"/>
      <c r="CQ46" s="587"/>
      <c r="CR46" s="588">
        <v>141740</v>
      </c>
      <c r="CS46" s="589"/>
      <c r="CT46" s="589"/>
      <c r="CU46" s="589"/>
      <c r="CV46" s="589"/>
      <c r="CW46" s="589"/>
      <c r="CX46" s="589"/>
      <c r="CY46" s="590"/>
      <c r="CZ46" s="591">
        <v>4.2</v>
      </c>
      <c r="DA46" s="592"/>
      <c r="DB46" s="592"/>
      <c r="DC46" s="593"/>
      <c r="DD46" s="594">
        <v>66100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335</v>
      </c>
      <c r="CG47" s="586"/>
      <c r="CH47" s="586"/>
      <c r="CI47" s="586"/>
      <c r="CJ47" s="586"/>
      <c r="CK47" s="586"/>
      <c r="CL47" s="586"/>
      <c r="CM47" s="586"/>
      <c r="CN47" s="586"/>
      <c r="CO47" s="586"/>
      <c r="CP47" s="586"/>
      <c r="CQ47" s="587"/>
      <c r="CR47" s="588">
        <v>34659</v>
      </c>
      <c r="CS47" s="607"/>
      <c r="CT47" s="607"/>
      <c r="CU47" s="607"/>
      <c r="CV47" s="607"/>
      <c r="CW47" s="607"/>
      <c r="CX47" s="607"/>
      <c r="CY47" s="608"/>
      <c r="CZ47" s="591">
        <v>1</v>
      </c>
      <c r="DA47" s="609"/>
      <c r="DB47" s="609"/>
      <c r="DC47" s="610"/>
      <c r="DD47" s="594">
        <v>34659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336</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337</v>
      </c>
      <c r="CE49" s="570"/>
      <c r="CF49" s="570"/>
      <c r="CG49" s="570"/>
      <c r="CH49" s="570"/>
      <c r="CI49" s="570"/>
      <c r="CJ49" s="570"/>
      <c r="CK49" s="570"/>
      <c r="CL49" s="570"/>
      <c r="CM49" s="570"/>
      <c r="CN49" s="570"/>
      <c r="CO49" s="570"/>
      <c r="CP49" s="570"/>
      <c r="CQ49" s="571"/>
      <c r="CR49" s="572">
        <v>3407608</v>
      </c>
      <c r="CS49" s="573"/>
      <c r="CT49" s="573"/>
      <c r="CU49" s="573"/>
      <c r="CV49" s="573"/>
      <c r="CW49" s="573"/>
      <c r="CX49" s="573"/>
      <c r="CY49" s="574"/>
      <c r="CZ49" s="575">
        <v>100</v>
      </c>
      <c r="DA49" s="576"/>
      <c r="DB49" s="576"/>
      <c r="DC49" s="577"/>
      <c r="DD49" s="578">
        <v>2523495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360</v>
      </c>
      <c r="C7" s="1047"/>
      <c r="D7" s="1047"/>
      <c r="E7" s="1047"/>
      <c r="F7" s="1047"/>
      <c r="G7" s="1047"/>
      <c r="H7" s="1047"/>
      <c r="I7" s="1047"/>
      <c r="J7" s="1047"/>
      <c r="K7" s="1047"/>
      <c r="L7" s="1047"/>
      <c r="M7" s="1047"/>
      <c r="N7" s="1047"/>
      <c r="O7" s="1047"/>
      <c r="P7" s="1048"/>
      <c r="Q7" s="1100">
        <v>3508</v>
      </c>
      <c r="R7" s="1101"/>
      <c r="S7" s="1101"/>
      <c r="T7" s="1101"/>
      <c r="U7" s="1101"/>
      <c r="V7" s="1101">
        <v>3407</v>
      </c>
      <c r="W7" s="1101"/>
      <c r="X7" s="1101"/>
      <c r="Y7" s="1101"/>
      <c r="Z7" s="1101"/>
      <c r="AA7" s="1101">
        <v>101</v>
      </c>
      <c r="AB7" s="1101"/>
      <c r="AC7" s="1101"/>
      <c r="AD7" s="1101"/>
      <c r="AE7" s="1102"/>
      <c r="AF7" s="1103">
        <v>100</v>
      </c>
      <c r="AG7" s="1104"/>
      <c r="AH7" s="1104"/>
      <c r="AI7" s="1104"/>
      <c r="AJ7" s="1105"/>
      <c r="AK7" s="1087">
        <v>0</v>
      </c>
      <c r="AL7" s="1088"/>
      <c r="AM7" s="1088"/>
      <c r="AN7" s="1088"/>
      <c r="AO7" s="1088"/>
      <c r="AP7" s="1088">
        <v>3550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361</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362</v>
      </c>
      <c r="B23" s="940" t="s">
        <v>363</v>
      </c>
      <c r="C23" s="941"/>
      <c r="D23" s="941"/>
      <c r="E23" s="941"/>
      <c r="F23" s="941"/>
      <c r="G23" s="941"/>
      <c r="H23" s="941"/>
      <c r="I23" s="941"/>
      <c r="J23" s="941"/>
      <c r="K23" s="941"/>
      <c r="L23" s="941"/>
      <c r="M23" s="941"/>
      <c r="N23" s="941"/>
      <c r="O23" s="941"/>
      <c r="P23" s="942"/>
      <c r="Q23" s="1064">
        <v>3508</v>
      </c>
      <c r="R23" s="1065"/>
      <c r="S23" s="1065"/>
      <c r="T23" s="1065"/>
      <c r="U23" s="1065"/>
      <c r="V23" s="1065">
        <v>3407</v>
      </c>
      <c r="W23" s="1065"/>
      <c r="X23" s="1065"/>
      <c r="Y23" s="1065"/>
      <c r="Z23" s="1065"/>
      <c r="AA23" s="1065">
        <v>101</v>
      </c>
      <c r="AB23" s="1065"/>
      <c r="AC23" s="1065"/>
      <c r="AD23" s="1065"/>
      <c r="AE23" s="1066"/>
      <c r="AF23" s="1067">
        <v>100</v>
      </c>
      <c r="AG23" s="1065"/>
      <c r="AH23" s="1065"/>
      <c r="AI23" s="1065"/>
      <c r="AJ23" s="1068"/>
      <c r="AK23" s="1069"/>
      <c r="AL23" s="1070"/>
      <c r="AM23" s="1070"/>
      <c r="AN23" s="1070"/>
      <c r="AO23" s="1070"/>
      <c r="AP23" s="1065">
        <v>3550</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343</v>
      </c>
      <c r="B26" s="992"/>
      <c r="C26" s="992"/>
      <c r="D26" s="992"/>
      <c r="E26" s="992"/>
      <c r="F26" s="992"/>
      <c r="G26" s="992"/>
      <c r="H26" s="992"/>
      <c r="I26" s="992"/>
      <c r="J26" s="992"/>
      <c r="K26" s="992"/>
      <c r="L26" s="992"/>
      <c r="M26" s="992"/>
      <c r="N26" s="992"/>
      <c r="O26" s="992"/>
      <c r="P26" s="993"/>
      <c r="Q26" s="997" t="s">
        <v>366</v>
      </c>
      <c r="R26" s="998"/>
      <c r="S26" s="998"/>
      <c r="T26" s="998"/>
      <c r="U26" s="999"/>
      <c r="V26" s="997" t="s">
        <v>367</v>
      </c>
      <c r="W26" s="998"/>
      <c r="X26" s="998"/>
      <c r="Y26" s="998"/>
      <c r="Z26" s="999"/>
      <c r="AA26" s="997" t="s">
        <v>368</v>
      </c>
      <c r="AB26" s="998"/>
      <c r="AC26" s="998"/>
      <c r="AD26" s="998"/>
      <c r="AE26" s="998"/>
      <c r="AF26" s="1055" t="s">
        <v>369</v>
      </c>
      <c r="AG26" s="1004"/>
      <c r="AH26" s="1004"/>
      <c r="AI26" s="1004"/>
      <c r="AJ26" s="1056"/>
      <c r="AK26" s="998" t="s">
        <v>370</v>
      </c>
      <c r="AL26" s="998"/>
      <c r="AM26" s="998"/>
      <c r="AN26" s="998"/>
      <c r="AO26" s="999"/>
      <c r="AP26" s="997" t="s">
        <v>371</v>
      </c>
      <c r="AQ26" s="998"/>
      <c r="AR26" s="998"/>
      <c r="AS26" s="998"/>
      <c r="AT26" s="999"/>
      <c r="AU26" s="997" t="s">
        <v>372</v>
      </c>
      <c r="AV26" s="998"/>
      <c r="AW26" s="998"/>
      <c r="AX26" s="998"/>
      <c r="AY26" s="999"/>
      <c r="AZ26" s="997" t="s">
        <v>373</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374</v>
      </c>
      <c r="C28" s="1047"/>
      <c r="D28" s="1047"/>
      <c r="E28" s="1047"/>
      <c r="F28" s="1047"/>
      <c r="G28" s="1047"/>
      <c r="H28" s="1047"/>
      <c r="I28" s="1047"/>
      <c r="J28" s="1047"/>
      <c r="K28" s="1047"/>
      <c r="L28" s="1047"/>
      <c r="M28" s="1047"/>
      <c r="N28" s="1047"/>
      <c r="O28" s="1047"/>
      <c r="P28" s="1048"/>
      <c r="Q28" s="1049">
        <v>558</v>
      </c>
      <c r="R28" s="1050"/>
      <c r="S28" s="1050"/>
      <c r="T28" s="1050"/>
      <c r="U28" s="1050"/>
      <c r="V28" s="1050">
        <v>548</v>
      </c>
      <c r="W28" s="1050"/>
      <c r="X28" s="1050"/>
      <c r="Y28" s="1050"/>
      <c r="Z28" s="1050"/>
      <c r="AA28" s="1050">
        <v>10</v>
      </c>
      <c r="AB28" s="1050"/>
      <c r="AC28" s="1050"/>
      <c r="AD28" s="1050"/>
      <c r="AE28" s="1051"/>
      <c r="AF28" s="1052">
        <v>10</v>
      </c>
      <c r="AG28" s="1050"/>
      <c r="AH28" s="1050"/>
      <c r="AI28" s="1050"/>
      <c r="AJ28" s="1053"/>
      <c r="AK28" s="1054">
        <v>48</v>
      </c>
      <c r="AL28" s="1042"/>
      <c r="AM28" s="1042"/>
      <c r="AN28" s="1042"/>
      <c r="AO28" s="1042"/>
      <c r="AP28" s="1042" t="s">
        <v>532</v>
      </c>
      <c r="AQ28" s="1042"/>
      <c r="AR28" s="1042"/>
      <c r="AS28" s="1042"/>
      <c r="AT28" s="1042"/>
      <c r="AU28" s="1042" t="s">
        <v>532</v>
      </c>
      <c r="AV28" s="1042"/>
      <c r="AW28" s="1042"/>
      <c r="AX28" s="1042"/>
      <c r="AY28" s="1042"/>
      <c r="AZ28" s="1043" t="s">
        <v>532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375</v>
      </c>
      <c r="C29" s="1028"/>
      <c r="D29" s="1028"/>
      <c r="E29" s="1028"/>
      <c r="F29" s="1028"/>
      <c r="G29" s="1028"/>
      <c r="H29" s="1028"/>
      <c r="I29" s="1028"/>
      <c r="J29" s="1028"/>
      <c r="K29" s="1028"/>
      <c r="L29" s="1028"/>
      <c r="M29" s="1028"/>
      <c r="N29" s="1028"/>
      <c r="O29" s="1028"/>
      <c r="P29" s="1029"/>
      <c r="Q29" s="1039">
        <v>474</v>
      </c>
      <c r="R29" s="1040"/>
      <c r="S29" s="1040"/>
      <c r="T29" s="1040"/>
      <c r="U29" s="1040"/>
      <c r="V29" s="1040">
        <v>470</v>
      </c>
      <c r="W29" s="1040"/>
      <c r="X29" s="1040"/>
      <c r="Y29" s="1040"/>
      <c r="Z29" s="1040"/>
      <c r="AA29" s="1040">
        <v>4</v>
      </c>
      <c r="AB29" s="1040"/>
      <c r="AC29" s="1040"/>
      <c r="AD29" s="1040"/>
      <c r="AE29" s="1041"/>
      <c r="AF29" s="1033">
        <v>4</v>
      </c>
      <c r="AG29" s="1034"/>
      <c r="AH29" s="1034"/>
      <c r="AI29" s="1034"/>
      <c r="AJ29" s="1035"/>
      <c r="AK29" s="976">
        <v>67</v>
      </c>
      <c r="AL29" s="967"/>
      <c r="AM29" s="967"/>
      <c r="AN29" s="967"/>
      <c r="AO29" s="967"/>
      <c r="AP29" s="967" t="s">
        <v>532</v>
      </c>
      <c r="AQ29" s="967"/>
      <c r="AR29" s="967"/>
      <c r="AS29" s="967"/>
      <c r="AT29" s="967"/>
      <c r="AU29" s="967" t="s">
        <v>532</v>
      </c>
      <c r="AV29" s="967"/>
      <c r="AW29" s="967"/>
      <c r="AX29" s="967"/>
      <c r="AY29" s="967"/>
      <c r="AZ29" s="1038" t="s">
        <v>532</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376</v>
      </c>
      <c r="C30" s="1028"/>
      <c r="D30" s="1028"/>
      <c r="E30" s="1028"/>
      <c r="F30" s="1028"/>
      <c r="G30" s="1028"/>
      <c r="H30" s="1028"/>
      <c r="I30" s="1028"/>
      <c r="J30" s="1028"/>
      <c r="K30" s="1028"/>
      <c r="L30" s="1028"/>
      <c r="M30" s="1028"/>
      <c r="N30" s="1028"/>
      <c r="O30" s="1028"/>
      <c r="P30" s="1029"/>
      <c r="Q30" s="1039">
        <v>48</v>
      </c>
      <c r="R30" s="1040"/>
      <c r="S30" s="1040"/>
      <c r="T30" s="1040"/>
      <c r="U30" s="1040"/>
      <c r="V30" s="1040">
        <v>48</v>
      </c>
      <c r="W30" s="1040"/>
      <c r="X30" s="1040"/>
      <c r="Y30" s="1040"/>
      <c r="Z30" s="1040"/>
      <c r="AA30" s="1040">
        <v>0</v>
      </c>
      <c r="AB30" s="1040"/>
      <c r="AC30" s="1040"/>
      <c r="AD30" s="1040"/>
      <c r="AE30" s="1041"/>
      <c r="AF30" s="1033" t="s">
        <v>108</v>
      </c>
      <c r="AG30" s="1034"/>
      <c r="AH30" s="1034"/>
      <c r="AI30" s="1034"/>
      <c r="AJ30" s="1035"/>
      <c r="AK30" s="976">
        <v>19</v>
      </c>
      <c r="AL30" s="967"/>
      <c r="AM30" s="967"/>
      <c r="AN30" s="967"/>
      <c r="AO30" s="967"/>
      <c r="AP30" s="967" t="s">
        <v>532</v>
      </c>
      <c r="AQ30" s="967"/>
      <c r="AR30" s="967"/>
      <c r="AS30" s="967"/>
      <c r="AT30" s="967"/>
      <c r="AU30" s="967" t="s">
        <v>532</v>
      </c>
      <c r="AV30" s="967"/>
      <c r="AW30" s="967"/>
      <c r="AX30" s="967"/>
      <c r="AY30" s="967"/>
      <c r="AZ30" s="1038" t="s">
        <v>532</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377</v>
      </c>
      <c r="C31" s="1028"/>
      <c r="D31" s="1028"/>
      <c r="E31" s="1028"/>
      <c r="F31" s="1028"/>
      <c r="G31" s="1028"/>
      <c r="H31" s="1028"/>
      <c r="I31" s="1028"/>
      <c r="J31" s="1028"/>
      <c r="K31" s="1028"/>
      <c r="L31" s="1028"/>
      <c r="M31" s="1028"/>
      <c r="N31" s="1028"/>
      <c r="O31" s="1028"/>
      <c r="P31" s="1029"/>
      <c r="Q31" s="1039">
        <v>171</v>
      </c>
      <c r="R31" s="1040"/>
      <c r="S31" s="1040"/>
      <c r="T31" s="1040"/>
      <c r="U31" s="1040"/>
      <c r="V31" s="1040">
        <v>147</v>
      </c>
      <c r="W31" s="1040"/>
      <c r="X31" s="1040"/>
      <c r="Y31" s="1040"/>
      <c r="Z31" s="1040"/>
      <c r="AA31" s="1040">
        <v>24</v>
      </c>
      <c r="AB31" s="1040"/>
      <c r="AC31" s="1040"/>
      <c r="AD31" s="1040"/>
      <c r="AE31" s="1041"/>
      <c r="AF31" s="1033">
        <v>339</v>
      </c>
      <c r="AG31" s="1034"/>
      <c r="AH31" s="1034"/>
      <c r="AI31" s="1034"/>
      <c r="AJ31" s="1035"/>
      <c r="AK31" s="976">
        <v>80</v>
      </c>
      <c r="AL31" s="967"/>
      <c r="AM31" s="967"/>
      <c r="AN31" s="967"/>
      <c r="AO31" s="967"/>
      <c r="AP31" s="967">
        <v>839</v>
      </c>
      <c r="AQ31" s="967"/>
      <c r="AR31" s="967"/>
      <c r="AS31" s="967"/>
      <c r="AT31" s="967"/>
      <c r="AU31" s="967">
        <v>507</v>
      </c>
      <c r="AV31" s="967"/>
      <c r="AW31" s="967"/>
      <c r="AX31" s="967"/>
      <c r="AY31" s="967"/>
      <c r="AZ31" s="1038" t="s">
        <v>532</v>
      </c>
      <c r="BA31" s="1038"/>
      <c r="BB31" s="1038"/>
      <c r="BC31" s="1038"/>
      <c r="BD31" s="1038"/>
      <c r="BE31" s="1022" t="s">
        <v>378</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379</v>
      </c>
      <c r="C32" s="1028"/>
      <c r="D32" s="1028"/>
      <c r="E32" s="1028"/>
      <c r="F32" s="1028"/>
      <c r="G32" s="1028"/>
      <c r="H32" s="1028"/>
      <c r="I32" s="1028"/>
      <c r="J32" s="1028"/>
      <c r="K32" s="1028"/>
      <c r="L32" s="1028"/>
      <c r="M32" s="1028"/>
      <c r="N32" s="1028"/>
      <c r="O32" s="1028"/>
      <c r="P32" s="1029"/>
      <c r="Q32" s="1039">
        <v>174</v>
      </c>
      <c r="R32" s="1040"/>
      <c r="S32" s="1040"/>
      <c r="T32" s="1040"/>
      <c r="U32" s="1040"/>
      <c r="V32" s="1040">
        <v>172</v>
      </c>
      <c r="W32" s="1040"/>
      <c r="X32" s="1040"/>
      <c r="Y32" s="1040"/>
      <c r="Z32" s="1040"/>
      <c r="AA32" s="1040">
        <v>2</v>
      </c>
      <c r="AB32" s="1040"/>
      <c r="AC32" s="1040"/>
      <c r="AD32" s="1040"/>
      <c r="AE32" s="1041"/>
      <c r="AF32" s="1033">
        <v>2</v>
      </c>
      <c r="AG32" s="1034"/>
      <c r="AH32" s="1034"/>
      <c r="AI32" s="1034"/>
      <c r="AJ32" s="1035"/>
      <c r="AK32" s="976">
        <v>88</v>
      </c>
      <c r="AL32" s="967"/>
      <c r="AM32" s="967"/>
      <c r="AN32" s="967"/>
      <c r="AO32" s="967"/>
      <c r="AP32" s="967">
        <v>836</v>
      </c>
      <c r="AQ32" s="967"/>
      <c r="AR32" s="967"/>
      <c r="AS32" s="967"/>
      <c r="AT32" s="967"/>
      <c r="AU32" s="967">
        <v>807</v>
      </c>
      <c r="AV32" s="967"/>
      <c r="AW32" s="967"/>
      <c r="AX32" s="967"/>
      <c r="AY32" s="967"/>
      <c r="AZ32" s="1038" t="s">
        <v>532</v>
      </c>
      <c r="BA32" s="1038"/>
      <c r="BB32" s="1038"/>
      <c r="BC32" s="1038"/>
      <c r="BD32" s="1038"/>
      <c r="BE32" s="1022" t="s">
        <v>380</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362</v>
      </c>
      <c r="B63" s="940" t="s">
        <v>382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354</v>
      </c>
      <c r="AG63" s="955"/>
      <c r="AH63" s="955"/>
      <c r="AI63" s="955"/>
      <c r="AJ63" s="1020"/>
      <c r="AK63" s="1021"/>
      <c r="AL63" s="959"/>
      <c r="AM63" s="959"/>
      <c r="AN63" s="959"/>
      <c r="AO63" s="959"/>
      <c r="AP63" s="955">
        <v>1675</v>
      </c>
      <c r="AQ63" s="955"/>
      <c r="AR63" s="955"/>
      <c r="AS63" s="955"/>
      <c r="AT63" s="955"/>
      <c r="AU63" s="955">
        <v>1314</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384</v>
      </c>
      <c r="B66" s="992"/>
      <c r="C66" s="992"/>
      <c r="D66" s="992"/>
      <c r="E66" s="992"/>
      <c r="F66" s="992"/>
      <c r="G66" s="992"/>
      <c r="H66" s="992"/>
      <c r="I66" s="992"/>
      <c r="J66" s="992"/>
      <c r="K66" s="992"/>
      <c r="L66" s="992"/>
      <c r="M66" s="992"/>
      <c r="N66" s="992"/>
      <c r="O66" s="992"/>
      <c r="P66" s="993"/>
      <c r="Q66" s="997" t="s">
        <v>366</v>
      </c>
      <c r="R66" s="998"/>
      <c r="S66" s="998"/>
      <c r="T66" s="998"/>
      <c r="U66" s="999"/>
      <c r="V66" s="997" t="s">
        <v>367</v>
      </c>
      <c r="W66" s="998"/>
      <c r="X66" s="998"/>
      <c r="Y66" s="998"/>
      <c r="Z66" s="999"/>
      <c r="AA66" s="997" t="s">
        <v>368</v>
      </c>
      <c r="AB66" s="998"/>
      <c r="AC66" s="998"/>
      <c r="AD66" s="998"/>
      <c r="AE66" s="999"/>
      <c r="AF66" s="1003" t="s">
        <v>369</v>
      </c>
      <c r="AG66" s="1004"/>
      <c r="AH66" s="1004"/>
      <c r="AI66" s="1004"/>
      <c r="AJ66" s="1005"/>
      <c r="AK66" s="997" t="s">
        <v>370</v>
      </c>
      <c r="AL66" s="992"/>
      <c r="AM66" s="992"/>
      <c r="AN66" s="992"/>
      <c r="AO66" s="993"/>
      <c r="AP66" s="997" t="s">
        <v>371</v>
      </c>
      <c r="AQ66" s="998"/>
      <c r="AR66" s="998"/>
      <c r="AS66" s="998"/>
      <c r="AT66" s="999"/>
      <c r="AU66" s="997" t="s">
        <v>385</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0" t="s">
        <v>533</v>
      </c>
      <c r="C68" s="981"/>
      <c r="D68" s="981"/>
      <c r="E68" s="981"/>
      <c r="F68" s="981"/>
      <c r="G68" s="981"/>
      <c r="H68" s="981"/>
      <c r="I68" s="981"/>
      <c r="J68" s="981"/>
      <c r="K68" s="981"/>
      <c r="L68" s="981"/>
      <c r="M68" s="981"/>
      <c r="N68" s="981"/>
      <c r="O68" s="981"/>
      <c r="P68" s="982"/>
      <c r="Q68" s="983">
        <v>352</v>
      </c>
      <c r="R68" s="984"/>
      <c r="S68" s="984"/>
      <c r="T68" s="984"/>
      <c r="U68" s="984"/>
      <c r="V68" s="984">
        <v>340</v>
      </c>
      <c r="W68" s="984"/>
      <c r="X68" s="984"/>
      <c r="Y68" s="984"/>
      <c r="Z68" s="984"/>
      <c r="AA68" s="984">
        <v>12</v>
      </c>
      <c r="AB68" s="984"/>
      <c r="AC68" s="984"/>
      <c r="AD68" s="984"/>
      <c r="AE68" s="984"/>
      <c r="AF68" s="984">
        <v>12</v>
      </c>
      <c r="AG68" s="984"/>
      <c r="AH68" s="984"/>
      <c r="AI68" s="984"/>
      <c r="AJ68" s="984"/>
      <c r="AK68" s="967" t="s">
        <v>532</v>
      </c>
      <c r="AL68" s="967"/>
      <c r="AM68" s="967"/>
      <c r="AN68" s="967"/>
      <c r="AO68" s="967"/>
      <c r="AP68" s="967" t="s">
        <v>532</v>
      </c>
      <c r="AQ68" s="967"/>
      <c r="AR68" s="967"/>
      <c r="AS68" s="967"/>
      <c r="AT68" s="967"/>
      <c r="AU68" s="967" t="s">
        <v>532</v>
      </c>
      <c r="AV68" s="967"/>
      <c r="AW68" s="967"/>
      <c r="AX68" s="967"/>
      <c r="AY68" s="967"/>
      <c r="AZ68" s="978"/>
      <c r="BA68" s="978"/>
      <c r="BB68" s="978"/>
      <c r="BC68" s="978"/>
      <c r="BD68" s="979"/>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534</v>
      </c>
      <c r="C69" s="971"/>
      <c r="D69" s="971"/>
      <c r="E69" s="971"/>
      <c r="F69" s="971"/>
      <c r="G69" s="971"/>
      <c r="H69" s="971"/>
      <c r="I69" s="971"/>
      <c r="J69" s="971"/>
      <c r="K69" s="971"/>
      <c r="L69" s="971"/>
      <c r="M69" s="971"/>
      <c r="N69" s="971"/>
      <c r="O69" s="971"/>
      <c r="P69" s="972"/>
      <c r="Q69" s="973">
        <v>107</v>
      </c>
      <c r="R69" s="967"/>
      <c r="S69" s="967"/>
      <c r="T69" s="967"/>
      <c r="U69" s="967"/>
      <c r="V69" s="967">
        <v>100</v>
      </c>
      <c r="W69" s="967"/>
      <c r="X69" s="967"/>
      <c r="Y69" s="967"/>
      <c r="Z69" s="967"/>
      <c r="AA69" s="967">
        <v>7</v>
      </c>
      <c r="AB69" s="967"/>
      <c r="AC69" s="967"/>
      <c r="AD69" s="967"/>
      <c r="AE69" s="967"/>
      <c r="AF69" s="967">
        <v>7</v>
      </c>
      <c r="AG69" s="967"/>
      <c r="AH69" s="967"/>
      <c r="AI69" s="967"/>
      <c r="AJ69" s="967"/>
      <c r="AK69" s="967" t="s">
        <v>532</v>
      </c>
      <c r="AL69" s="967"/>
      <c r="AM69" s="967"/>
      <c r="AN69" s="967"/>
      <c r="AO69" s="967"/>
      <c r="AP69" s="967" t="s">
        <v>532</v>
      </c>
      <c r="AQ69" s="967"/>
      <c r="AR69" s="967"/>
      <c r="AS69" s="967"/>
      <c r="AT69" s="967"/>
      <c r="AU69" s="967" t="s">
        <v>532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535</v>
      </c>
      <c r="C70" s="971"/>
      <c r="D70" s="971"/>
      <c r="E70" s="971"/>
      <c r="F70" s="971"/>
      <c r="G70" s="971"/>
      <c r="H70" s="971"/>
      <c r="I70" s="971"/>
      <c r="J70" s="971"/>
      <c r="K70" s="971"/>
      <c r="L70" s="971"/>
      <c r="M70" s="971"/>
      <c r="N70" s="971"/>
      <c r="O70" s="971"/>
      <c r="P70" s="972"/>
      <c r="Q70" s="973">
        <v>1261</v>
      </c>
      <c r="R70" s="967"/>
      <c r="S70" s="967"/>
      <c r="T70" s="967"/>
      <c r="U70" s="967"/>
      <c r="V70" s="967">
        <v>1239</v>
      </c>
      <c r="W70" s="967"/>
      <c r="X70" s="967"/>
      <c r="Y70" s="967"/>
      <c r="Z70" s="967"/>
      <c r="AA70" s="967">
        <v>22</v>
      </c>
      <c r="AB70" s="967"/>
      <c r="AC70" s="967"/>
      <c r="AD70" s="967"/>
      <c r="AE70" s="967"/>
      <c r="AF70" s="967">
        <v>22</v>
      </c>
      <c r="AG70" s="967"/>
      <c r="AH70" s="967"/>
      <c r="AI70" s="967"/>
      <c r="AJ70" s="967"/>
      <c r="AK70" s="967" t="s">
        <v>532</v>
      </c>
      <c r="AL70" s="967"/>
      <c r="AM70" s="967"/>
      <c r="AN70" s="967"/>
      <c r="AO70" s="967"/>
      <c r="AP70" s="967" t="s">
        <v>532</v>
      </c>
      <c r="AQ70" s="967"/>
      <c r="AR70" s="967"/>
      <c r="AS70" s="967"/>
      <c r="AT70" s="967"/>
      <c r="AU70" s="967" t="s">
        <v>532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536</v>
      </c>
      <c r="C71" s="971"/>
      <c r="D71" s="971"/>
      <c r="E71" s="971"/>
      <c r="F71" s="971"/>
      <c r="G71" s="971"/>
      <c r="H71" s="971"/>
      <c r="I71" s="971"/>
      <c r="J71" s="971"/>
      <c r="K71" s="971"/>
      <c r="L71" s="971"/>
      <c r="M71" s="971"/>
      <c r="N71" s="971"/>
      <c r="O71" s="971"/>
      <c r="P71" s="972"/>
      <c r="Q71" s="973">
        <v>36</v>
      </c>
      <c r="R71" s="967"/>
      <c r="S71" s="967"/>
      <c r="T71" s="967"/>
      <c r="U71" s="967"/>
      <c r="V71" s="967">
        <v>33</v>
      </c>
      <c r="W71" s="967"/>
      <c r="X71" s="967"/>
      <c r="Y71" s="967"/>
      <c r="Z71" s="967"/>
      <c r="AA71" s="967">
        <v>3</v>
      </c>
      <c r="AB71" s="967"/>
      <c r="AC71" s="967"/>
      <c r="AD71" s="967"/>
      <c r="AE71" s="967"/>
      <c r="AF71" s="967">
        <v>3</v>
      </c>
      <c r="AG71" s="967"/>
      <c r="AH71" s="967"/>
      <c r="AI71" s="967"/>
      <c r="AJ71" s="967"/>
      <c r="AK71" s="967" t="s">
        <v>532</v>
      </c>
      <c r="AL71" s="967"/>
      <c r="AM71" s="967"/>
      <c r="AN71" s="967"/>
      <c r="AO71" s="967"/>
      <c r="AP71" s="967" t="s">
        <v>532</v>
      </c>
      <c r="AQ71" s="967"/>
      <c r="AR71" s="967"/>
      <c r="AS71" s="967"/>
      <c r="AT71" s="967"/>
      <c r="AU71" s="967" t="s">
        <v>532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537</v>
      </c>
      <c r="C72" s="971"/>
      <c r="D72" s="971"/>
      <c r="E72" s="971"/>
      <c r="F72" s="971"/>
      <c r="G72" s="971"/>
      <c r="H72" s="971"/>
      <c r="I72" s="971"/>
      <c r="J72" s="971"/>
      <c r="K72" s="971"/>
      <c r="L72" s="971"/>
      <c r="M72" s="971"/>
      <c r="N72" s="971"/>
      <c r="O72" s="971"/>
      <c r="P72" s="972"/>
      <c r="Q72" s="973">
        <v>17</v>
      </c>
      <c r="R72" s="967"/>
      <c r="S72" s="967"/>
      <c r="T72" s="967"/>
      <c r="U72" s="967"/>
      <c r="V72" s="967">
        <v>16</v>
      </c>
      <c r="W72" s="967"/>
      <c r="X72" s="967"/>
      <c r="Y72" s="967"/>
      <c r="Z72" s="967"/>
      <c r="AA72" s="967">
        <v>1</v>
      </c>
      <c r="AB72" s="967"/>
      <c r="AC72" s="967"/>
      <c r="AD72" s="967"/>
      <c r="AE72" s="967"/>
      <c r="AF72" s="967">
        <v>1</v>
      </c>
      <c r="AG72" s="967"/>
      <c r="AH72" s="967"/>
      <c r="AI72" s="967"/>
      <c r="AJ72" s="967"/>
      <c r="AK72" s="967" t="s">
        <v>532</v>
      </c>
      <c r="AL72" s="967"/>
      <c r="AM72" s="967"/>
      <c r="AN72" s="967"/>
      <c r="AO72" s="967"/>
      <c r="AP72" s="967" t="s">
        <v>532</v>
      </c>
      <c r="AQ72" s="967"/>
      <c r="AR72" s="967"/>
      <c r="AS72" s="967"/>
      <c r="AT72" s="967"/>
      <c r="AU72" s="967" t="s">
        <v>532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362</v>
      </c>
      <c r="B88" s="940" t="s">
        <v>386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45</v>
      </c>
      <c r="AG88" s="955"/>
      <c r="AH88" s="955"/>
      <c r="AI88" s="955"/>
      <c r="AJ88" s="955"/>
      <c r="AK88" s="959"/>
      <c r="AL88" s="959"/>
      <c r="AM88" s="959"/>
      <c r="AN88" s="959"/>
      <c r="AO88" s="959"/>
      <c r="AP88" s="955" t="s">
        <v>538</v>
      </c>
      <c r="AQ88" s="955"/>
      <c r="AR88" s="955"/>
      <c r="AS88" s="955"/>
      <c r="AT88" s="955"/>
      <c r="AU88" s="955" t="s">
        <v>538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387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395</v>
      </c>
      <c r="AB109" s="888"/>
      <c r="AC109" s="888"/>
      <c r="AD109" s="888"/>
      <c r="AE109" s="889"/>
      <c r="AF109" s="890" t="s">
        <v>283</v>
      </c>
      <c r="AG109" s="888"/>
      <c r="AH109" s="888"/>
      <c r="AI109" s="888"/>
      <c r="AJ109" s="889"/>
      <c r="AK109" s="890" t="s">
        <v>282</v>
      </c>
      <c r="AL109" s="888"/>
      <c r="AM109" s="888"/>
      <c r="AN109" s="888"/>
      <c r="AO109" s="889"/>
      <c r="AP109" s="890" t="s">
        <v>396</v>
      </c>
      <c r="AQ109" s="888"/>
      <c r="AR109" s="888"/>
      <c r="AS109" s="888"/>
      <c r="AT109" s="919"/>
      <c r="AU109" s="887" t="s">
        <v>394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395</v>
      </c>
      <c r="BR109" s="888"/>
      <c r="BS109" s="888"/>
      <c r="BT109" s="888"/>
      <c r="BU109" s="889"/>
      <c r="BV109" s="890" t="s">
        <v>283</v>
      </c>
      <c r="BW109" s="888"/>
      <c r="BX109" s="888"/>
      <c r="BY109" s="888"/>
      <c r="BZ109" s="889"/>
      <c r="CA109" s="890" t="s">
        <v>282</v>
      </c>
      <c r="CB109" s="888"/>
      <c r="CC109" s="888"/>
      <c r="CD109" s="888"/>
      <c r="CE109" s="889"/>
      <c r="CF109" s="928" t="s">
        <v>396</v>
      </c>
      <c r="CG109" s="928"/>
      <c r="CH109" s="928"/>
      <c r="CI109" s="928"/>
      <c r="CJ109" s="928"/>
      <c r="CK109" s="890" t="s">
        <v>397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395</v>
      </c>
      <c r="DH109" s="888"/>
      <c r="DI109" s="888"/>
      <c r="DJ109" s="888"/>
      <c r="DK109" s="889"/>
      <c r="DL109" s="890" t="s">
        <v>283</v>
      </c>
      <c r="DM109" s="888"/>
      <c r="DN109" s="888"/>
      <c r="DO109" s="888"/>
      <c r="DP109" s="889"/>
      <c r="DQ109" s="890" t="s">
        <v>282</v>
      </c>
      <c r="DR109" s="888"/>
      <c r="DS109" s="888"/>
      <c r="DT109" s="888"/>
      <c r="DU109" s="889"/>
      <c r="DV109" s="890" t="s">
        <v>396</v>
      </c>
      <c r="DW109" s="888"/>
      <c r="DX109" s="888"/>
      <c r="DY109" s="888"/>
      <c r="DZ109" s="919"/>
    </row>
    <row r="110" spans="1:131" s="197" customFormat="1" ht="26.25" customHeight="1" x14ac:dyDescent="0.15">
      <c r="A110" s="757" t="s">
        <v>398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454199</v>
      </c>
      <c r="AB110" s="873"/>
      <c r="AC110" s="873"/>
      <c r="AD110" s="873"/>
      <c r="AE110" s="874"/>
      <c r="AF110" s="875">
        <v>442533</v>
      </c>
      <c r="AG110" s="873"/>
      <c r="AH110" s="873"/>
      <c r="AI110" s="873"/>
      <c r="AJ110" s="874"/>
      <c r="AK110" s="875">
        <v>309250</v>
      </c>
      <c r="AL110" s="873"/>
      <c r="AM110" s="873"/>
      <c r="AN110" s="873"/>
      <c r="AO110" s="874"/>
      <c r="AP110" s="876">
        <v>15.4</v>
      </c>
      <c r="AQ110" s="877"/>
      <c r="AR110" s="877"/>
      <c r="AS110" s="877"/>
      <c r="AT110" s="878"/>
      <c r="AU110" s="920" t="s">
        <v>60</v>
      </c>
      <c r="AV110" s="921"/>
      <c r="AW110" s="921"/>
      <c r="AX110" s="921"/>
      <c r="AY110" s="922"/>
      <c r="AZ110" s="816" t="s">
        <v>399</v>
      </c>
      <c r="BA110" s="758"/>
      <c r="BB110" s="758"/>
      <c r="BC110" s="758"/>
      <c r="BD110" s="758"/>
      <c r="BE110" s="758"/>
      <c r="BF110" s="758"/>
      <c r="BG110" s="758"/>
      <c r="BH110" s="758"/>
      <c r="BI110" s="758"/>
      <c r="BJ110" s="758"/>
      <c r="BK110" s="758"/>
      <c r="BL110" s="758"/>
      <c r="BM110" s="758"/>
      <c r="BN110" s="758"/>
      <c r="BO110" s="758"/>
      <c r="BP110" s="759"/>
      <c r="BQ110" s="799">
        <v>3670766</v>
      </c>
      <c r="BR110" s="800"/>
      <c r="BS110" s="800"/>
      <c r="BT110" s="800"/>
      <c r="BU110" s="800"/>
      <c r="BV110" s="800">
        <v>3542204</v>
      </c>
      <c r="BW110" s="800"/>
      <c r="BX110" s="800"/>
      <c r="BY110" s="800"/>
      <c r="BZ110" s="800"/>
      <c r="CA110" s="800">
        <v>3550156</v>
      </c>
      <c r="CB110" s="800"/>
      <c r="CC110" s="800"/>
      <c r="CD110" s="800"/>
      <c r="CE110" s="800"/>
      <c r="CF110" s="861">
        <v>176.7</v>
      </c>
      <c r="CG110" s="862"/>
      <c r="CH110" s="862"/>
      <c r="CI110" s="862"/>
      <c r="CJ110" s="862"/>
      <c r="CK110" s="916" t="s">
        <v>400</v>
      </c>
      <c r="CL110" s="864"/>
      <c r="CM110" s="869" t="s">
        <v>401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402</v>
      </c>
      <c r="DH110" s="800"/>
      <c r="DI110" s="800"/>
      <c r="DJ110" s="800"/>
      <c r="DK110" s="800"/>
      <c r="DL110" s="800" t="s">
        <v>402</v>
      </c>
      <c r="DM110" s="800"/>
      <c r="DN110" s="800"/>
      <c r="DO110" s="800"/>
      <c r="DP110" s="800"/>
      <c r="DQ110" s="800" t="s">
        <v>402</v>
      </c>
      <c r="DR110" s="800"/>
      <c r="DS110" s="800"/>
      <c r="DT110" s="800"/>
      <c r="DU110" s="800"/>
      <c r="DV110" s="801" t="s">
        <v>402</v>
      </c>
      <c r="DW110" s="801"/>
      <c r="DX110" s="801"/>
      <c r="DY110" s="801"/>
      <c r="DZ110" s="802"/>
    </row>
    <row r="111" spans="1:131" s="197" customFormat="1" ht="26.25" customHeight="1" x14ac:dyDescent="0.15">
      <c r="A111" s="778" t="s">
        <v>403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402</v>
      </c>
      <c r="AB111" s="909"/>
      <c r="AC111" s="909"/>
      <c r="AD111" s="909"/>
      <c r="AE111" s="910"/>
      <c r="AF111" s="911" t="s">
        <v>402</v>
      </c>
      <c r="AG111" s="909"/>
      <c r="AH111" s="909"/>
      <c r="AI111" s="909"/>
      <c r="AJ111" s="910"/>
      <c r="AK111" s="911" t="s">
        <v>402</v>
      </c>
      <c r="AL111" s="909"/>
      <c r="AM111" s="909"/>
      <c r="AN111" s="909"/>
      <c r="AO111" s="910"/>
      <c r="AP111" s="912" t="s">
        <v>402</v>
      </c>
      <c r="AQ111" s="913"/>
      <c r="AR111" s="913"/>
      <c r="AS111" s="913"/>
      <c r="AT111" s="914"/>
      <c r="AU111" s="923"/>
      <c r="AV111" s="924"/>
      <c r="AW111" s="924"/>
      <c r="AX111" s="924"/>
      <c r="AY111" s="925"/>
      <c r="AZ111" s="767" t="s">
        <v>404</v>
      </c>
      <c r="BA111" s="768"/>
      <c r="BB111" s="768"/>
      <c r="BC111" s="768"/>
      <c r="BD111" s="768"/>
      <c r="BE111" s="768"/>
      <c r="BF111" s="768"/>
      <c r="BG111" s="768"/>
      <c r="BH111" s="768"/>
      <c r="BI111" s="768"/>
      <c r="BJ111" s="768"/>
      <c r="BK111" s="768"/>
      <c r="BL111" s="768"/>
      <c r="BM111" s="768"/>
      <c r="BN111" s="768"/>
      <c r="BO111" s="768"/>
      <c r="BP111" s="769"/>
      <c r="BQ111" s="770">
        <v>27560</v>
      </c>
      <c r="BR111" s="771"/>
      <c r="BS111" s="771"/>
      <c r="BT111" s="771"/>
      <c r="BU111" s="771"/>
      <c r="BV111" s="771">
        <v>22967</v>
      </c>
      <c r="BW111" s="771"/>
      <c r="BX111" s="771"/>
      <c r="BY111" s="771"/>
      <c r="BZ111" s="771"/>
      <c r="CA111" s="771">
        <v>19159</v>
      </c>
      <c r="CB111" s="771"/>
      <c r="CC111" s="771"/>
      <c r="CD111" s="771"/>
      <c r="CE111" s="771"/>
      <c r="CF111" s="848">
        <v>1</v>
      </c>
      <c r="CG111" s="849"/>
      <c r="CH111" s="849"/>
      <c r="CI111" s="849"/>
      <c r="CJ111" s="849"/>
      <c r="CK111" s="917"/>
      <c r="CL111" s="866"/>
      <c r="CM111" s="803" t="s">
        <v>405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406</v>
      </c>
      <c r="DH111" s="771"/>
      <c r="DI111" s="771"/>
      <c r="DJ111" s="771"/>
      <c r="DK111" s="771"/>
      <c r="DL111" s="771" t="s">
        <v>406</v>
      </c>
      <c r="DM111" s="771"/>
      <c r="DN111" s="771"/>
      <c r="DO111" s="771"/>
      <c r="DP111" s="771"/>
      <c r="DQ111" s="771" t="s">
        <v>406</v>
      </c>
      <c r="DR111" s="771"/>
      <c r="DS111" s="771"/>
      <c r="DT111" s="771"/>
      <c r="DU111" s="771"/>
      <c r="DV111" s="823" t="s">
        <v>406</v>
      </c>
      <c r="DW111" s="823"/>
      <c r="DX111" s="823"/>
      <c r="DY111" s="823"/>
      <c r="DZ111" s="824"/>
    </row>
    <row r="112" spans="1:131" s="197" customFormat="1" ht="26.25" customHeight="1" x14ac:dyDescent="0.15">
      <c r="A112" s="902" t="s">
        <v>407</v>
      </c>
      <c r="B112" s="903"/>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406</v>
      </c>
      <c r="AB112" s="784"/>
      <c r="AC112" s="784"/>
      <c r="AD112" s="784"/>
      <c r="AE112" s="785"/>
      <c r="AF112" s="786" t="s">
        <v>406</v>
      </c>
      <c r="AG112" s="784"/>
      <c r="AH112" s="784"/>
      <c r="AI112" s="784"/>
      <c r="AJ112" s="785"/>
      <c r="AK112" s="786" t="s">
        <v>406</v>
      </c>
      <c r="AL112" s="784"/>
      <c r="AM112" s="784"/>
      <c r="AN112" s="784"/>
      <c r="AO112" s="785"/>
      <c r="AP112" s="754" t="s">
        <v>406</v>
      </c>
      <c r="AQ112" s="755"/>
      <c r="AR112" s="755"/>
      <c r="AS112" s="755"/>
      <c r="AT112" s="756"/>
      <c r="AU112" s="923"/>
      <c r="AV112" s="924"/>
      <c r="AW112" s="924"/>
      <c r="AX112" s="924"/>
      <c r="AY112" s="925"/>
      <c r="AZ112" s="767" t="s">
        <v>409</v>
      </c>
      <c r="BA112" s="768"/>
      <c r="BB112" s="768"/>
      <c r="BC112" s="768"/>
      <c r="BD112" s="768"/>
      <c r="BE112" s="768"/>
      <c r="BF112" s="768"/>
      <c r="BG112" s="768"/>
      <c r="BH112" s="768"/>
      <c r="BI112" s="768"/>
      <c r="BJ112" s="768"/>
      <c r="BK112" s="768"/>
      <c r="BL112" s="768"/>
      <c r="BM112" s="768"/>
      <c r="BN112" s="768"/>
      <c r="BO112" s="768"/>
      <c r="BP112" s="769"/>
      <c r="BQ112" s="770">
        <v>1498933</v>
      </c>
      <c r="BR112" s="771"/>
      <c r="BS112" s="771"/>
      <c r="BT112" s="771"/>
      <c r="BU112" s="771"/>
      <c r="BV112" s="771">
        <v>1407222</v>
      </c>
      <c r="BW112" s="771"/>
      <c r="BX112" s="771"/>
      <c r="BY112" s="771"/>
      <c r="BZ112" s="771"/>
      <c r="CA112" s="771">
        <v>1313765</v>
      </c>
      <c r="CB112" s="771"/>
      <c r="CC112" s="771"/>
      <c r="CD112" s="771"/>
      <c r="CE112" s="771"/>
      <c r="CF112" s="848">
        <v>65.400000000000006</v>
      </c>
      <c r="CG112" s="849"/>
      <c r="CH112" s="849"/>
      <c r="CI112" s="849"/>
      <c r="CJ112" s="849"/>
      <c r="CK112" s="917"/>
      <c r="CL112" s="866"/>
      <c r="CM112" s="803" t="s">
        <v>410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406</v>
      </c>
      <c r="DH112" s="771"/>
      <c r="DI112" s="771"/>
      <c r="DJ112" s="771"/>
      <c r="DK112" s="771"/>
      <c r="DL112" s="771" t="s">
        <v>406</v>
      </c>
      <c r="DM112" s="771"/>
      <c r="DN112" s="771"/>
      <c r="DO112" s="771"/>
      <c r="DP112" s="771"/>
      <c r="DQ112" s="771" t="s">
        <v>406</v>
      </c>
      <c r="DR112" s="771"/>
      <c r="DS112" s="771"/>
      <c r="DT112" s="771"/>
      <c r="DU112" s="771"/>
      <c r="DV112" s="823" t="s">
        <v>406</v>
      </c>
      <c r="DW112" s="823"/>
      <c r="DX112" s="823"/>
      <c r="DY112" s="823"/>
      <c r="DZ112" s="824"/>
    </row>
    <row r="113" spans="1:130" s="197" customFormat="1" ht="26.25" customHeight="1" x14ac:dyDescent="0.15">
      <c r="A113" s="904"/>
      <c r="B113" s="905"/>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127225</v>
      </c>
      <c r="AB113" s="909"/>
      <c r="AC113" s="909"/>
      <c r="AD113" s="909"/>
      <c r="AE113" s="910"/>
      <c r="AF113" s="911">
        <v>123622</v>
      </c>
      <c r="AG113" s="909"/>
      <c r="AH113" s="909"/>
      <c r="AI113" s="909"/>
      <c r="AJ113" s="910"/>
      <c r="AK113" s="911">
        <v>138617</v>
      </c>
      <c r="AL113" s="909"/>
      <c r="AM113" s="909"/>
      <c r="AN113" s="909"/>
      <c r="AO113" s="910"/>
      <c r="AP113" s="912">
        <v>6.9</v>
      </c>
      <c r="AQ113" s="913"/>
      <c r="AR113" s="913"/>
      <c r="AS113" s="913"/>
      <c r="AT113" s="914"/>
      <c r="AU113" s="923"/>
      <c r="AV113" s="924"/>
      <c r="AW113" s="924"/>
      <c r="AX113" s="924"/>
      <c r="AY113" s="925"/>
      <c r="AZ113" s="767" t="s">
        <v>412</v>
      </c>
      <c r="BA113" s="768"/>
      <c r="BB113" s="768"/>
      <c r="BC113" s="768"/>
      <c r="BD113" s="768"/>
      <c r="BE113" s="768"/>
      <c r="BF113" s="768"/>
      <c r="BG113" s="768"/>
      <c r="BH113" s="768"/>
      <c r="BI113" s="768"/>
      <c r="BJ113" s="768"/>
      <c r="BK113" s="768"/>
      <c r="BL113" s="768"/>
      <c r="BM113" s="768"/>
      <c r="BN113" s="768"/>
      <c r="BO113" s="768"/>
      <c r="BP113" s="769"/>
      <c r="BQ113" s="770" t="s">
        <v>406</v>
      </c>
      <c r="BR113" s="771"/>
      <c r="BS113" s="771"/>
      <c r="BT113" s="771"/>
      <c r="BU113" s="771"/>
      <c r="BV113" s="771" t="s">
        <v>406</v>
      </c>
      <c r="BW113" s="771"/>
      <c r="BX113" s="771"/>
      <c r="BY113" s="771"/>
      <c r="BZ113" s="771"/>
      <c r="CA113" s="771" t="s">
        <v>406</v>
      </c>
      <c r="CB113" s="771"/>
      <c r="CC113" s="771"/>
      <c r="CD113" s="771"/>
      <c r="CE113" s="771"/>
      <c r="CF113" s="848" t="s">
        <v>406</v>
      </c>
      <c r="CG113" s="849"/>
      <c r="CH113" s="849"/>
      <c r="CI113" s="849"/>
      <c r="CJ113" s="849"/>
      <c r="CK113" s="917"/>
      <c r="CL113" s="866"/>
      <c r="CM113" s="803" t="s">
        <v>413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406</v>
      </c>
      <c r="DH113" s="784"/>
      <c r="DI113" s="784"/>
      <c r="DJ113" s="784"/>
      <c r="DK113" s="785"/>
      <c r="DL113" s="786" t="s">
        <v>406</v>
      </c>
      <c r="DM113" s="784"/>
      <c r="DN113" s="784"/>
      <c r="DO113" s="784"/>
      <c r="DP113" s="785"/>
      <c r="DQ113" s="786" t="s">
        <v>406</v>
      </c>
      <c r="DR113" s="784"/>
      <c r="DS113" s="784"/>
      <c r="DT113" s="784"/>
      <c r="DU113" s="785"/>
      <c r="DV113" s="754" t="s">
        <v>406</v>
      </c>
      <c r="DW113" s="755"/>
      <c r="DX113" s="755"/>
      <c r="DY113" s="755"/>
      <c r="DZ113" s="756"/>
    </row>
    <row r="114" spans="1:130" s="197" customFormat="1" ht="26.25" customHeight="1" x14ac:dyDescent="0.15">
      <c r="A114" s="904"/>
      <c r="B114" s="905"/>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15225</v>
      </c>
      <c r="AB114" s="784"/>
      <c r="AC114" s="784"/>
      <c r="AD114" s="784"/>
      <c r="AE114" s="785"/>
      <c r="AF114" s="786">
        <v>13</v>
      </c>
      <c r="AG114" s="784"/>
      <c r="AH114" s="784"/>
      <c r="AI114" s="784"/>
      <c r="AJ114" s="785"/>
      <c r="AK114" s="786" t="s">
        <v>406</v>
      </c>
      <c r="AL114" s="784"/>
      <c r="AM114" s="784"/>
      <c r="AN114" s="784"/>
      <c r="AO114" s="785"/>
      <c r="AP114" s="754" t="s">
        <v>406</v>
      </c>
      <c r="AQ114" s="755"/>
      <c r="AR114" s="755"/>
      <c r="AS114" s="755"/>
      <c r="AT114" s="756"/>
      <c r="AU114" s="923"/>
      <c r="AV114" s="924"/>
      <c r="AW114" s="924"/>
      <c r="AX114" s="924"/>
      <c r="AY114" s="925"/>
      <c r="AZ114" s="767" t="s">
        <v>415</v>
      </c>
      <c r="BA114" s="768"/>
      <c r="BB114" s="768"/>
      <c r="BC114" s="768"/>
      <c r="BD114" s="768"/>
      <c r="BE114" s="768"/>
      <c r="BF114" s="768"/>
      <c r="BG114" s="768"/>
      <c r="BH114" s="768"/>
      <c r="BI114" s="768"/>
      <c r="BJ114" s="768"/>
      <c r="BK114" s="768"/>
      <c r="BL114" s="768"/>
      <c r="BM114" s="768"/>
      <c r="BN114" s="768"/>
      <c r="BO114" s="768"/>
      <c r="BP114" s="769"/>
      <c r="BQ114" s="770">
        <v>703385</v>
      </c>
      <c r="BR114" s="771"/>
      <c r="BS114" s="771"/>
      <c r="BT114" s="771"/>
      <c r="BU114" s="771"/>
      <c r="BV114" s="771">
        <v>689944</v>
      </c>
      <c r="BW114" s="771"/>
      <c r="BX114" s="771"/>
      <c r="BY114" s="771"/>
      <c r="BZ114" s="771"/>
      <c r="CA114" s="771">
        <v>645770</v>
      </c>
      <c r="CB114" s="771"/>
      <c r="CC114" s="771"/>
      <c r="CD114" s="771"/>
      <c r="CE114" s="771"/>
      <c r="CF114" s="848">
        <v>32.1</v>
      </c>
      <c r="CG114" s="849"/>
      <c r="CH114" s="849"/>
      <c r="CI114" s="849"/>
      <c r="CJ114" s="849"/>
      <c r="CK114" s="917"/>
      <c r="CL114" s="866"/>
      <c r="CM114" s="803" t="s">
        <v>416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406</v>
      </c>
      <c r="DH114" s="784"/>
      <c r="DI114" s="784"/>
      <c r="DJ114" s="784"/>
      <c r="DK114" s="785"/>
      <c r="DL114" s="786" t="s">
        <v>406</v>
      </c>
      <c r="DM114" s="784"/>
      <c r="DN114" s="784"/>
      <c r="DO114" s="784"/>
      <c r="DP114" s="785"/>
      <c r="DQ114" s="786" t="s">
        <v>406</v>
      </c>
      <c r="DR114" s="784"/>
      <c r="DS114" s="784"/>
      <c r="DT114" s="784"/>
      <c r="DU114" s="785"/>
      <c r="DV114" s="754" t="s">
        <v>406</v>
      </c>
      <c r="DW114" s="755"/>
      <c r="DX114" s="755"/>
      <c r="DY114" s="755"/>
      <c r="DZ114" s="756"/>
    </row>
    <row r="115" spans="1:130" s="197" customFormat="1" ht="26.25" customHeight="1" x14ac:dyDescent="0.15">
      <c r="A115" s="904"/>
      <c r="B115" s="905"/>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39214</v>
      </c>
      <c r="AB115" s="909"/>
      <c r="AC115" s="909"/>
      <c r="AD115" s="909"/>
      <c r="AE115" s="910"/>
      <c r="AF115" s="911">
        <v>6994</v>
      </c>
      <c r="AG115" s="909"/>
      <c r="AH115" s="909"/>
      <c r="AI115" s="909"/>
      <c r="AJ115" s="910"/>
      <c r="AK115" s="911">
        <v>6404</v>
      </c>
      <c r="AL115" s="909"/>
      <c r="AM115" s="909"/>
      <c r="AN115" s="909"/>
      <c r="AO115" s="910"/>
      <c r="AP115" s="912">
        <v>0.3</v>
      </c>
      <c r="AQ115" s="913"/>
      <c r="AR115" s="913"/>
      <c r="AS115" s="913"/>
      <c r="AT115" s="914"/>
      <c r="AU115" s="923"/>
      <c r="AV115" s="924"/>
      <c r="AW115" s="924"/>
      <c r="AX115" s="924"/>
      <c r="AY115" s="925"/>
      <c r="AZ115" s="767" t="s">
        <v>418</v>
      </c>
      <c r="BA115" s="768"/>
      <c r="BB115" s="768"/>
      <c r="BC115" s="768"/>
      <c r="BD115" s="768"/>
      <c r="BE115" s="768"/>
      <c r="BF115" s="768"/>
      <c r="BG115" s="768"/>
      <c r="BH115" s="768"/>
      <c r="BI115" s="768"/>
      <c r="BJ115" s="768"/>
      <c r="BK115" s="768"/>
      <c r="BL115" s="768"/>
      <c r="BM115" s="768"/>
      <c r="BN115" s="768"/>
      <c r="BO115" s="768"/>
      <c r="BP115" s="769"/>
      <c r="BQ115" s="770" t="s">
        <v>406</v>
      </c>
      <c r="BR115" s="771"/>
      <c r="BS115" s="771"/>
      <c r="BT115" s="771"/>
      <c r="BU115" s="771"/>
      <c r="BV115" s="771" t="s">
        <v>406</v>
      </c>
      <c r="BW115" s="771"/>
      <c r="BX115" s="771"/>
      <c r="BY115" s="771"/>
      <c r="BZ115" s="771"/>
      <c r="CA115" s="771" t="s">
        <v>406</v>
      </c>
      <c r="CB115" s="771"/>
      <c r="CC115" s="771"/>
      <c r="CD115" s="771"/>
      <c r="CE115" s="771"/>
      <c r="CF115" s="848" t="s">
        <v>406</v>
      </c>
      <c r="CG115" s="849"/>
      <c r="CH115" s="849"/>
      <c r="CI115" s="849"/>
      <c r="CJ115" s="849"/>
      <c r="CK115" s="917"/>
      <c r="CL115" s="866"/>
      <c r="CM115" s="767" t="s">
        <v>419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406</v>
      </c>
      <c r="DH115" s="784"/>
      <c r="DI115" s="784"/>
      <c r="DJ115" s="784"/>
      <c r="DK115" s="785"/>
      <c r="DL115" s="786" t="s">
        <v>406</v>
      </c>
      <c r="DM115" s="784"/>
      <c r="DN115" s="784"/>
      <c r="DO115" s="784"/>
      <c r="DP115" s="785"/>
      <c r="DQ115" s="786" t="s">
        <v>406</v>
      </c>
      <c r="DR115" s="784"/>
      <c r="DS115" s="784"/>
      <c r="DT115" s="784"/>
      <c r="DU115" s="785"/>
      <c r="DV115" s="754" t="s">
        <v>406</v>
      </c>
      <c r="DW115" s="755"/>
      <c r="DX115" s="755"/>
      <c r="DY115" s="755"/>
      <c r="DZ115" s="756"/>
    </row>
    <row r="116" spans="1:130" s="197" customFormat="1" ht="26.25" customHeight="1" x14ac:dyDescent="0.15">
      <c r="A116" s="906"/>
      <c r="B116" s="907"/>
      <c r="C116" s="846" t="s">
        <v>420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406</v>
      </c>
      <c r="AB116" s="784"/>
      <c r="AC116" s="784"/>
      <c r="AD116" s="784"/>
      <c r="AE116" s="785"/>
      <c r="AF116" s="786" t="s">
        <v>406</v>
      </c>
      <c r="AG116" s="784"/>
      <c r="AH116" s="784"/>
      <c r="AI116" s="784"/>
      <c r="AJ116" s="785"/>
      <c r="AK116" s="786" t="s">
        <v>406</v>
      </c>
      <c r="AL116" s="784"/>
      <c r="AM116" s="784"/>
      <c r="AN116" s="784"/>
      <c r="AO116" s="785"/>
      <c r="AP116" s="754" t="s">
        <v>406</v>
      </c>
      <c r="AQ116" s="755"/>
      <c r="AR116" s="755"/>
      <c r="AS116" s="755"/>
      <c r="AT116" s="756"/>
      <c r="AU116" s="923"/>
      <c r="AV116" s="924"/>
      <c r="AW116" s="924"/>
      <c r="AX116" s="924"/>
      <c r="AY116" s="925"/>
      <c r="AZ116" s="767" t="s">
        <v>421</v>
      </c>
      <c r="BA116" s="768"/>
      <c r="BB116" s="768"/>
      <c r="BC116" s="768"/>
      <c r="BD116" s="768"/>
      <c r="BE116" s="768"/>
      <c r="BF116" s="768"/>
      <c r="BG116" s="768"/>
      <c r="BH116" s="768"/>
      <c r="BI116" s="768"/>
      <c r="BJ116" s="768"/>
      <c r="BK116" s="768"/>
      <c r="BL116" s="768"/>
      <c r="BM116" s="768"/>
      <c r="BN116" s="768"/>
      <c r="BO116" s="768"/>
      <c r="BP116" s="769"/>
      <c r="BQ116" s="770" t="s">
        <v>406</v>
      </c>
      <c r="BR116" s="771"/>
      <c r="BS116" s="771"/>
      <c r="BT116" s="771"/>
      <c r="BU116" s="771"/>
      <c r="BV116" s="771" t="s">
        <v>406</v>
      </c>
      <c r="BW116" s="771"/>
      <c r="BX116" s="771"/>
      <c r="BY116" s="771"/>
      <c r="BZ116" s="771"/>
      <c r="CA116" s="771" t="s">
        <v>406</v>
      </c>
      <c r="CB116" s="771"/>
      <c r="CC116" s="771"/>
      <c r="CD116" s="771"/>
      <c r="CE116" s="771"/>
      <c r="CF116" s="848" t="s">
        <v>406</v>
      </c>
      <c r="CG116" s="849"/>
      <c r="CH116" s="849"/>
      <c r="CI116" s="849"/>
      <c r="CJ116" s="849"/>
      <c r="CK116" s="917"/>
      <c r="CL116" s="866"/>
      <c r="CM116" s="803" t="s">
        <v>422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406</v>
      </c>
      <c r="DH116" s="784"/>
      <c r="DI116" s="784"/>
      <c r="DJ116" s="784"/>
      <c r="DK116" s="785"/>
      <c r="DL116" s="786" t="s">
        <v>406</v>
      </c>
      <c r="DM116" s="784"/>
      <c r="DN116" s="784"/>
      <c r="DO116" s="784"/>
      <c r="DP116" s="785"/>
      <c r="DQ116" s="786" t="s">
        <v>406</v>
      </c>
      <c r="DR116" s="784"/>
      <c r="DS116" s="784"/>
      <c r="DT116" s="784"/>
      <c r="DU116" s="785"/>
      <c r="DV116" s="754" t="s">
        <v>406</v>
      </c>
      <c r="DW116" s="755"/>
      <c r="DX116" s="755"/>
      <c r="DY116" s="755"/>
      <c r="DZ116" s="756"/>
    </row>
    <row r="117" spans="1:130" s="197" customFormat="1" ht="26.25" customHeight="1" x14ac:dyDescent="0.15">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423</v>
      </c>
      <c r="Z117" s="889"/>
      <c r="AA117" s="894">
        <v>635863</v>
      </c>
      <c r="AB117" s="895"/>
      <c r="AC117" s="895"/>
      <c r="AD117" s="895"/>
      <c r="AE117" s="896"/>
      <c r="AF117" s="898">
        <v>573162</v>
      </c>
      <c r="AG117" s="895"/>
      <c r="AH117" s="895"/>
      <c r="AI117" s="895"/>
      <c r="AJ117" s="896"/>
      <c r="AK117" s="898">
        <v>454271</v>
      </c>
      <c r="AL117" s="895"/>
      <c r="AM117" s="895"/>
      <c r="AN117" s="895"/>
      <c r="AO117" s="896"/>
      <c r="AP117" s="899"/>
      <c r="AQ117" s="900"/>
      <c r="AR117" s="900"/>
      <c r="AS117" s="900"/>
      <c r="AT117" s="901"/>
      <c r="AU117" s="923"/>
      <c r="AV117" s="924"/>
      <c r="AW117" s="924"/>
      <c r="AX117" s="924"/>
      <c r="AY117" s="925"/>
      <c r="AZ117" s="845" t="s">
        <v>424</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x14ac:dyDescent="0.15">
      <c r="A118" s="887" t="s">
        <v>397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395</v>
      </c>
      <c r="AB118" s="888"/>
      <c r="AC118" s="888"/>
      <c r="AD118" s="888"/>
      <c r="AE118" s="889"/>
      <c r="AF118" s="890" t="s">
        <v>283</v>
      </c>
      <c r="AG118" s="888"/>
      <c r="AH118" s="888"/>
      <c r="AI118" s="888"/>
      <c r="AJ118" s="889"/>
      <c r="AK118" s="890" t="s">
        <v>282</v>
      </c>
      <c r="AL118" s="888"/>
      <c r="AM118" s="888"/>
      <c r="AN118" s="888"/>
      <c r="AO118" s="889"/>
      <c r="AP118" s="891" t="s">
        <v>396</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426</v>
      </c>
      <c r="BP118" s="838"/>
      <c r="BQ118" s="857">
        <v>5900644</v>
      </c>
      <c r="BR118" s="858"/>
      <c r="BS118" s="858"/>
      <c r="BT118" s="858"/>
      <c r="BU118" s="858"/>
      <c r="BV118" s="858">
        <v>5662337</v>
      </c>
      <c r="BW118" s="858"/>
      <c r="BX118" s="858"/>
      <c r="BY118" s="858"/>
      <c r="BZ118" s="858"/>
      <c r="CA118" s="858">
        <v>5528850</v>
      </c>
      <c r="CB118" s="858"/>
      <c r="CC118" s="858"/>
      <c r="CD118" s="858"/>
      <c r="CE118" s="858"/>
      <c r="CF118" s="743"/>
      <c r="CG118" s="744"/>
      <c r="CH118" s="744"/>
      <c r="CI118" s="744"/>
      <c r="CJ118" s="841"/>
      <c r="CK118" s="917"/>
      <c r="CL118" s="866"/>
      <c r="CM118" s="803" t="s">
        <v>427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x14ac:dyDescent="0.15">
      <c r="A119" s="863" t="s">
        <v>400</v>
      </c>
      <c r="B119" s="864"/>
      <c r="C119" s="869" t="s">
        <v>401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428</v>
      </c>
      <c r="AV119" s="880"/>
      <c r="AW119" s="880"/>
      <c r="AX119" s="880"/>
      <c r="AY119" s="881"/>
      <c r="AZ119" s="816" t="s">
        <v>429</v>
      </c>
      <c r="BA119" s="758"/>
      <c r="BB119" s="758"/>
      <c r="BC119" s="758"/>
      <c r="BD119" s="758"/>
      <c r="BE119" s="758"/>
      <c r="BF119" s="758"/>
      <c r="BG119" s="758"/>
      <c r="BH119" s="758"/>
      <c r="BI119" s="758"/>
      <c r="BJ119" s="758"/>
      <c r="BK119" s="758"/>
      <c r="BL119" s="758"/>
      <c r="BM119" s="758"/>
      <c r="BN119" s="758"/>
      <c r="BO119" s="758"/>
      <c r="BP119" s="759"/>
      <c r="BQ119" s="799">
        <v>1832166</v>
      </c>
      <c r="BR119" s="800"/>
      <c r="BS119" s="800"/>
      <c r="BT119" s="800"/>
      <c r="BU119" s="800"/>
      <c r="BV119" s="800">
        <v>1693193</v>
      </c>
      <c r="BW119" s="800"/>
      <c r="BX119" s="800"/>
      <c r="BY119" s="800"/>
      <c r="BZ119" s="800"/>
      <c r="CA119" s="800">
        <v>2019855</v>
      </c>
      <c r="CB119" s="800"/>
      <c r="CC119" s="800"/>
      <c r="CD119" s="800"/>
      <c r="CE119" s="800"/>
      <c r="CF119" s="861">
        <v>100.6</v>
      </c>
      <c r="CG119" s="862"/>
      <c r="CH119" s="862"/>
      <c r="CI119" s="862"/>
      <c r="CJ119" s="862"/>
      <c r="CK119" s="918"/>
      <c r="CL119" s="868"/>
      <c r="CM119" s="825" t="s">
        <v>430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27560</v>
      </c>
      <c r="DH119" s="717"/>
      <c r="DI119" s="717"/>
      <c r="DJ119" s="717"/>
      <c r="DK119" s="718"/>
      <c r="DL119" s="719">
        <v>22967</v>
      </c>
      <c r="DM119" s="717"/>
      <c r="DN119" s="717"/>
      <c r="DO119" s="717"/>
      <c r="DP119" s="718"/>
      <c r="DQ119" s="719">
        <v>19159</v>
      </c>
      <c r="DR119" s="717"/>
      <c r="DS119" s="717"/>
      <c r="DT119" s="717"/>
      <c r="DU119" s="718"/>
      <c r="DV119" s="807">
        <v>1</v>
      </c>
      <c r="DW119" s="808"/>
      <c r="DX119" s="808"/>
      <c r="DY119" s="808"/>
      <c r="DZ119" s="809"/>
    </row>
    <row r="120" spans="1:130" s="197" customFormat="1" ht="26.25" customHeight="1" x14ac:dyDescent="0.15">
      <c r="A120" s="865"/>
      <c r="B120" s="866"/>
      <c r="C120" s="803" t="s">
        <v>405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431</v>
      </c>
      <c r="BA120" s="768"/>
      <c r="BB120" s="768"/>
      <c r="BC120" s="768"/>
      <c r="BD120" s="768"/>
      <c r="BE120" s="768"/>
      <c r="BF120" s="768"/>
      <c r="BG120" s="768"/>
      <c r="BH120" s="768"/>
      <c r="BI120" s="768"/>
      <c r="BJ120" s="768"/>
      <c r="BK120" s="768"/>
      <c r="BL120" s="768"/>
      <c r="BM120" s="768"/>
      <c r="BN120" s="768"/>
      <c r="BO120" s="768"/>
      <c r="BP120" s="769"/>
      <c r="BQ120" s="770">
        <v>245189</v>
      </c>
      <c r="BR120" s="771"/>
      <c r="BS120" s="771"/>
      <c r="BT120" s="771"/>
      <c r="BU120" s="771"/>
      <c r="BV120" s="771">
        <v>222837</v>
      </c>
      <c r="BW120" s="771"/>
      <c r="BX120" s="771"/>
      <c r="BY120" s="771"/>
      <c r="BZ120" s="771"/>
      <c r="CA120" s="771">
        <v>319516</v>
      </c>
      <c r="CB120" s="771"/>
      <c r="CC120" s="771"/>
      <c r="CD120" s="771"/>
      <c r="CE120" s="771"/>
      <c r="CF120" s="848">
        <v>15.9</v>
      </c>
      <c r="CG120" s="849"/>
      <c r="CH120" s="849"/>
      <c r="CI120" s="849"/>
      <c r="CJ120" s="849"/>
      <c r="CK120" s="850" t="s">
        <v>432</v>
      </c>
      <c r="CL120" s="810"/>
      <c r="CM120" s="810"/>
      <c r="CN120" s="810"/>
      <c r="CO120" s="811"/>
      <c r="CP120" s="854" t="s">
        <v>379</v>
      </c>
      <c r="CQ120" s="855"/>
      <c r="CR120" s="855"/>
      <c r="CS120" s="855"/>
      <c r="CT120" s="855"/>
      <c r="CU120" s="855"/>
      <c r="CV120" s="855"/>
      <c r="CW120" s="855"/>
      <c r="CX120" s="855"/>
      <c r="CY120" s="855"/>
      <c r="CZ120" s="855"/>
      <c r="DA120" s="855"/>
      <c r="DB120" s="855"/>
      <c r="DC120" s="855"/>
      <c r="DD120" s="855"/>
      <c r="DE120" s="855"/>
      <c r="DF120" s="856"/>
      <c r="DG120" s="799">
        <v>915640</v>
      </c>
      <c r="DH120" s="800"/>
      <c r="DI120" s="800"/>
      <c r="DJ120" s="800"/>
      <c r="DK120" s="800"/>
      <c r="DL120" s="800">
        <v>876356</v>
      </c>
      <c r="DM120" s="800"/>
      <c r="DN120" s="800"/>
      <c r="DO120" s="800"/>
      <c r="DP120" s="800"/>
      <c r="DQ120" s="800">
        <v>807052</v>
      </c>
      <c r="DR120" s="800"/>
      <c r="DS120" s="800"/>
      <c r="DT120" s="800"/>
      <c r="DU120" s="800"/>
      <c r="DV120" s="801">
        <v>40.200000000000003</v>
      </c>
      <c r="DW120" s="801"/>
      <c r="DX120" s="801"/>
      <c r="DY120" s="801"/>
      <c r="DZ120" s="802"/>
    </row>
    <row r="121" spans="1:130" s="197" customFormat="1" ht="26.25" customHeight="1" x14ac:dyDescent="0.15">
      <c r="A121" s="865"/>
      <c r="B121" s="866"/>
      <c r="C121" s="842" t="s">
        <v>433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434</v>
      </c>
      <c r="BA121" s="846"/>
      <c r="BB121" s="846"/>
      <c r="BC121" s="846"/>
      <c r="BD121" s="846"/>
      <c r="BE121" s="846"/>
      <c r="BF121" s="846"/>
      <c r="BG121" s="846"/>
      <c r="BH121" s="846"/>
      <c r="BI121" s="846"/>
      <c r="BJ121" s="846"/>
      <c r="BK121" s="846"/>
      <c r="BL121" s="846"/>
      <c r="BM121" s="846"/>
      <c r="BN121" s="846"/>
      <c r="BO121" s="846"/>
      <c r="BP121" s="847"/>
      <c r="BQ121" s="857">
        <v>3033757</v>
      </c>
      <c r="BR121" s="858"/>
      <c r="BS121" s="858"/>
      <c r="BT121" s="858"/>
      <c r="BU121" s="858"/>
      <c r="BV121" s="858">
        <v>2916021</v>
      </c>
      <c r="BW121" s="858"/>
      <c r="BX121" s="858"/>
      <c r="BY121" s="858"/>
      <c r="BZ121" s="858"/>
      <c r="CA121" s="858">
        <v>2963695</v>
      </c>
      <c r="CB121" s="858"/>
      <c r="CC121" s="858"/>
      <c r="CD121" s="858"/>
      <c r="CE121" s="858"/>
      <c r="CF121" s="859">
        <v>147.5</v>
      </c>
      <c r="CG121" s="860"/>
      <c r="CH121" s="860"/>
      <c r="CI121" s="860"/>
      <c r="CJ121" s="860"/>
      <c r="CK121" s="851"/>
      <c r="CL121" s="812"/>
      <c r="CM121" s="812"/>
      <c r="CN121" s="812"/>
      <c r="CO121" s="813"/>
      <c r="CP121" s="828" t="s">
        <v>377</v>
      </c>
      <c r="CQ121" s="829"/>
      <c r="CR121" s="829"/>
      <c r="CS121" s="829"/>
      <c r="CT121" s="829"/>
      <c r="CU121" s="829"/>
      <c r="CV121" s="829"/>
      <c r="CW121" s="829"/>
      <c r="CX121" s="829"/>
      <c r="CY121" s="829"/>
      <c r="CZ121" s="829"/>
      <c r="DA121" s="829"/>
      <c r="DB121" s="829"/>
      <c r="DC121" s="829"/>
      <c r="DD121" s="829"/>
      <c r="DE121" s="829"/>
      <c r="DF121" s="830"/>
      <c r="DG121" s="770">
        <v>583293</v>
      </c>
      <c r="DH121" s="771"/>
      <c r="DI121" s="771"/>
      <c r="DJ121" s="771"/>
      <c r="DK121" s="771"/>
      <c r="DL121" s="771">
        <v>530866</v>
      </c>
      <c r="DM121" s="771"/>
      <c r="DN121" s="771"/>
      <c r="DO121" s="771"/>
      <c r="DP121" s="771"/>
      <c r="DQ121" s="771">
        <v>506713</v>
      </c>
      <c r="DR121" s="771"/>
      <c r="DS121" s="771"/>
      <c r="DT121" s="771"/>
      <c r="DU121" s="771"/>
      <c r="DV121" s="823">
        <v>25.2</v>
      </c>
      <c r="DW121" s="823"/>
      <c r="DX121" s="823"/>
      <c r="DY121" s="823"/>
      <c r="DZ121" s="824"/>
    </row>
    <row r="122" spans="1:130" s="197" customFormat="1" ht="26.25" customHeight="1" x14ac:dyDescent="0.15">
      <c r="A122" s="865"/>
      <c r="B122" s="866"/>
      <c r="C122" s="803" t="s">
        <v>416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435</v>
      </c>
      <c r="BP122" s="838"/>
      <c r="BQ122" s="839">
        <v>5111112</v>
      </c>
      <c r="BR122" s="840"/>
      <c r="BS122" s="840"/>
      <c r="BT122" s="840"/>
      <c r="BU122" s="840"/>
      <c r="BV122" s="840">
        <v>4832051</v>
      </c>
      <c r="BW122" s="840"/>
      <c r="BX122" s="840"/>
      <c r="BY122" s="840"/>
      <c r="BZ122" s="840"/>
      <c r="CA122" s="840">
        <v>5303066</v>
      </c>
      <c r="CB122" s="840"/>
      <c r="CC122" s="840"/>
      <c r="CD122" s="840"/>
      <c r="CE122" s="840"/>
      <c r="CF122" s="743"/>
      <c r="CG122" s="744"/>
      <c r="CH122" s="744"/>
      <c r="CI122" s="744"/>
      <c r="CJ122" s="841"/>
      <c r="CK122" s="851"/>
      <c r="CL122" s="812"/>
      <c r="CM122" s="812"/>
      <c r="CN122" s="812"/>
      <c r="CO122" s="813"/>
      <c r="CP122" s="828" t="s">
        <v>436</v>
      </c>
      <c r="CQ122" s="829"/>
      <c r="CR122" s="829"/>
      <c r="CS122" s="829"/>
      <c r="CT122" s="829"/>
      <c r="CU122" s="829"/>
      <c r="CV122" s="829"/>
      <c r="CW122" s="829"/>
      <c r="CX122" s="829"/>
      <c r="CY122" s="829"/>
      <c r="CZ122" s="829"/>
      <c r="DA122" s="829"/>
      <c r="DB122" s="829"/>
      <c r="DC122" s="829"/>
      <c r="DD122" s="829"/>
      <c r="DE122" s="829"/>
      <c r="DF122" s="830"/>
      <c r="DG122" s="770" t="s">
        <v>437</v>
      </c>
      <c r="DH122" s="771"/>
      <c r="DI122" s="771"/>
      <c r="DJ122" s="771"/>
      <c r="DK122" s="771"/>
      <c r="DL122" s="771" t="s">
        <v>437</v>
      </c>
      <c r="DM122" s="771"/>
      <c r="DN122" s="771"/>
      <c r="DO122" s="771"/>
      <c r="DP122" s="771"/>
      <c r="DQ122" s="771" t="s">
        <v>437</v>
      </c>
      <c r="DR122" s="771"/>
      <c r="DS122" s="771"/>
      <c r="DT122" s="771"/>
      <c r="DU122" s="771"/>
      <c r="DV122" s="823" t="s">
        <v>437</v>
      </c>
      <c r="DW122" s="823"/>
      <c r="DX122" s="823"/>
      <c r="DY122" s="823"/>
      <c r="DZ122" s="824"/>
    </row>
    <row r="123" spans="1:130" s="197" customFormat="1" ht="26.25" customHeight="1" thickBot="1" x14ac:dyDescent="0.2">
      <c r="A123" s="865"/>
      <c r="B123" s="866"/>
      <c r="C123" s="803" t="s">
        <v>422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500</v>
      </c>
      <c r="AB123" s="784"/>
      <c r="AC123" s="784"/>
      <c r="AD123" s="784"/>
      <c r="AE123" s="785"/>
      <c r="AF123" s="786">
        <v>500</v>
      </c>
      <c r="AG123" s="784"/>
      <c r="AH123" s="784"/>
      <c r="AI123" s="784"/>
      <c r="AJ123" s="785"/>
      <c r="AK123" s="786" t="s">
        <v>437</v>
      </c>
      <c r="AL123" s="784"/>
      <c r="AM123" s="784"/>
      <c r="AN123" s="784"/>
      <c r="AO123" s="785"/>
      <c r="AP123" s="754" t="s">
        <v>437</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37.9</v>
      </c>
      <c r="BR123" s="832"/>
      <c r="BS123" s="832"/>
      <c r="BT123" s="832"/>
      <c r="BU123" s="832"/>
      <c r="BV123" s="832">
        <v>42.4</v>
      </c>
      <c r="BW123" s="832"/>
      <c r="BX123" s="832"/>
      <c r="BY123" s="832"/>
      <c r="BZ123" s="832"/>
      <c r="CA123" s="832">
        <v>11.2</v>
      </c>
      <c r="CB123" s="832"/>
      <c r="CC123" s="832"/>
      <c r="CD123" s="832"/>
      <c r="CE123" s="832"/>
      <c r="CF123" s="730"/>
      <c r="CG123" s="731"/>
      <c r="CH123" s="731"/>
      <c r="CI123" s="731"/>
      <c r="CJ123" s="833"/>
      <c r="CK123" s="851"/>
      <c r="CL123" s="812"/>
      <c r="CM123" s="812"/>
      <c r="CN123" s="812"/>
      <c r="CO123" s="813"/>
      <c r="CP123" s="828" t="s">
        <v>439</v>
      </c>
      <c r="CQ123" s="829"/>
      <c r="CR123" s="829"/>
      <c r="CS123" s="829"/>
      <c r="CT123" s="829"/>
      <c r="CU123" s="829"/>
      <c r="CV123" s="829"/>
      <c r="CW123" s="829"/>
      <c r="CX123" s="829"/>
      <c r="CY123" s="829"/>
      <c r="CZ123" s="829"/>
      <c r="DA123" s="829"/>
      <c r="DB123" s="829"/>
      <c r="DC123" s="829"/>
      <c r="DD123" s="829"/>
      <c r="DE123" s="829"/>
      <c r="DF123" s="830"/>
      <c r="DG123" s="783" t="s">
        <v>437</v>
      </c>
      <c r="DH123" s="784"/>
      <c r="DI123" s="784"/>
      <c r="DJ123" s="784"/>
      <c r="DK123" s="785"/>
      <c r="DL123" s="786" t="s">
        <v>437</v>
      </c>
      <c r="DM123" s="784"/>
      <c r="DN123" s="784"/>
      <c r="DO123" s="784"/>
      <c r="DP123" s="785"/>
      <c r="DQ123" s="786" t="s">
        <v>437</v>
      </c>
      <c r="DR123" s="784"/>
      <c r="DS123" s="784"/>
      <c r="DT123" s="784"/>
      <c r="DU123" s="785"/>
      <c r="DV123" s="754" t="s">
        <v>437</v>
      </c>
      <c r="DW123" s="755"/>
      <c r="DX123" s="755"/>
      <c r="DY123" s="755"/>
      <c r="DZ123" s="756"/>
    </row>
    <row r="124" spans="1:130" s="197" customFormat="1" ht="26.25" customHeight="1" x14ac:dyDescent="0.15">
      <c r="A124" s="865"/>
      <c r="B124" s="866"/>
      <c r="C124" s="803" t="s">
        <v>425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437</v>
      </c>
      <c r="AB124" s="784"/>
      <c r="AC124" s="784"/>
      <c r="AD124" s="784"/>
      <c r="AE124" s="785"/>
      <c r="AF124" s="786" t="s">
        <v>437</v>
      </c>
      <c r="AG124" s="784"/>
      <c r="AH124" s="784"/>
      <c r="AI124" s="784"/>
      <c r="AJ124" s="785"/>
      <c r="AK124" s="786" t="s">
        <v>437</v>
      </c>
      <c r="AL124" s="784"/>
      <c r="AM124" s="784"/>
      <c r="AN124" s="784"/>
      <c r="AO124" s="785"/>
      <c r="AP124" s="754" t="s">
        <v>437</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437</v>
      </c>
      <c r="DH124" s="717"/>
      <c r="DI124" s="717"/>
      <c r="DJ124" s="717"/>
      <c r="DK124" s="718"/>
      <c r="DL124" s="719" t="s">
        <v>437</v>
      </c>
      <c r="DM124" s="717"/>
      <c r="DN124" s="717"/>
      <c r="DO124" s="717"/>
      <c r="DP124" s="718"/>
      <c r="DQ124" s="719" t="s">
        <v>437</v>
      </c>
      <c r="DR124" s="717"/>
      <c r="DS124" s="717"/>
      <c r="DT124" s="717"/>
      <c r="DU124" s="718"/>
      <c r="DV124" s="807" t="s">
        <v>437</v>
      </c>
      <c r="DW124" s="808"/>
      <c r="DX124" s="808"/>
      <c r="DY124" s="808"/>
      <c r="DZ124" s="809"/>
    </row>
    <row r="125" spans="1:130" s="197" customFormat="1" ht="26.25" customHeight="1" thickBot="1" x14ac:dyDescent="0.2">
      <c r="A125" s="865"/>
      <c r="B125" s="866"/>
      <c r="C125" s="803" t="s">
        <v>427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437</v>
      </c>
      <c r="AB125" s="784"/>
      <c r="AC125" s="784"/>
      <c r="AD125" s="784"/>
      <c r="AE125" s="785"/>
      <c r="AF125" s="786" t="s">
        <v>437</v>
      </c>
      <c r="AG125" s="784"/>
      <c r="AH125" s="784"/>
      <c r="AI125" s="784"/>
      <c r="AJ125" s="785"/>
      <c r="AK125" s="786" t="s">
        <v>437</v>
      </c>
      <c r="AL125" s="784"/>
      <c r="AM125" s="784"/>
      <c r="AN125" s="784"/>
      <c r="AO125" s="785"/>
      <c r="AP125" s="754" t="s">
        <v>437</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437</v>
      </c>
      <c r="DH125" s="800"/>
      <c r="DI125" s="800"/>
      <c r="DJ125" s="800"/>
      <c r="DK125" s="800"/>
      <c r="DL125" s="800" t="s">
        <v>437</v>
      </c>
      <c r="DM125" s="800"/>
      <c r="DN125" s="800"/>
      <c r="DO125" s="800"/>
      <c r="DP125" s="800"/>
      <c r="DQ125" s="800" t="s">
        <v>437</v>
      </c>
      <c r="DR125" s="800"/>
      <c r="DS125" s="800"/>
      <c r="DT125" s="800"/>
      <c r="DU125" s="800"/>
      <c r="DV125" s="801" t="s">
        <v>437</v>
      </c>
      <c r="DW125" s="801"/>
      <c r="DX125" s="801"/>
      <c r="DY125" s="801"/>
      <c r="DZ125" s="802"/>
    </row>
    <row r="126" spans="1:130" s="197" customFormat="1" ht="26.25" customHeight="1" x14ac:dyDescent="0.15">
      <c r="A126" s="865"/>
      <c r="B126" s="866"/>
      <c r="C126" s="803" t="s">
        <v>430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36040</v>
      </c>
      <c r="AB126" s="784"/>
      <c r="AC126" s="784"/>
      <c r="AD126" s="784"/>
      <c r="AE126" s="785"/>
      <c r="AF126" s="786">
        <v>5095</v>
      </c>
      <c r="AG126" s="784"/>
      <c r="AH126" s="784"/>
      <c r="AI126" s="784"/>
      <c r="AJ126" s="785"/>
      <c r="AK126" s="786">
        <v>5182</v>
      </c>
      <c r="AL126" s="784"/>
      <c r="AM126" s="784"/>
      <c r="AN126" s="784"/>
      <c r="AO126" s="785"/>
      <c r="AP126" s="754">
        <v>0.3</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437</v>
      </c>
      <c r="DH126" s="771"/>
      <c r="DI126" s="771"/>
      <c r="DJ126" s="771"/>
      <c r="DK126" s="771"/>
      <c r="DL126" s="771" t="s">
        <v>437</v>
      </c>
      <c r="DM126" s="771"/>
      <c r="DN126" s="771"/>
      <c r="DO126" s="771"/>
      <c r="DP126" s="771"/>
      <c r="DQ126" s="771" t="s">
        <v>437</v>
      </c>
      <c r="DR126" s="771"/>
      <c r="DS126" s="771"/>
      <c r="DT126" s="771"/>
      <c r="DU126" s="771"/>
      <c r="DV126" s="823" t="s">
        <v>437</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2674</v>
      </c>
      <c r="AB127" s="784"/>
      <c r="AC127" s="784"/>
      <c r="AD127" s="784"/>
      <c r="AE127" s="785"/>
      <c r="AF127" s="786">
        <v>1399</v>
      </c>
      <c r="AG127" s="784"/>
      <c r="AH127" s="784"/>
      <c r="AI127" s="784"/>
      <c r="AJ127" s="785"/>
      <c r="AK127" s="786">
        <v>1222</v>
      </c>
      <c r="AL127" s="784"/>
      <c r="AM127" s="784"/>
      <c r="AN127" s="784"/>
      <c r="AO127" s="785"/>
      <c r="AP127" s="754">
        <v>0.1</v>
      </c>
      <c r="AQ127" s="755"/>
      <c r="AR127" s="755"/>
      <c r="AS127" s="755"/>
      <c r="AT127" s="756"/>
      <c r="AU127" s="233"/>
      <c r="AV127" s="233"/>
      <c r="AW127" s="233"/>
      <c r="AX127" s="757" t="s">
        <v>449</v>
      </c>
      <c r="AY127" s="758"/>
      <c r="AZ127" s="758"/>
      <c r="BA127" s="758"/>
      <c r="BB127" s="758"/>
      <c r="BC127" s="758"/>
      <c r="BD127" s="758"/>
      <c r="BE127" s="759"/>
      <c r="BF127" s="760" t="s">
        <v>437</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451</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16628</v>
      </c>
      <c r="AB128" s="724"/>
      <c r="AC128" s="724"/>
      <c r="AD128" s="724"/>
      <c r="AE128" s="725"/>
      <c r="AF128" s="726">
        <v>33849</v>
      </c>
      <c r="AG128" s="724"/>
      <c r="AH128" s="724"/>
      <c r="AI128" s="724"/>
      <c r="AJ128" s="725"/>
      <c r="AK128" s="726">
        <v>47088</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455</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2475123</v>
      </c>
      <c r="AB129" s="784"/>
      <c r="AC129" s="784"/>
      <c r="AD129" s="784"/>
      <c r="AE129" s="785"/>
      <c r="AF129" s="786">
        <v>2338515</v>
      </c>
      <c r="AG129" s="784"/>
      <c r="AH129" s="784"/>
      <c r="AI129" s="784"/>
      <c r="AJ129" s="785"/>
      <c r="AK129" s="786">
        <v>2304305</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8.1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395436</v>
      </c>
      <c r="AB130" s="784"/>
      <c r="AC130" s="784"/>
      <c r="AD130" s="784"/>
      <c r="AE130" s="785"/>
      <c r="AF130" s="786">
        <v>381901</v>
      </c>
      <c r="AG130" s="784"/>
      <c r="AH130" s="784"/>
      <c r="AI130" s="784"/>
      <c r="AJ130" s="785"/>
      <c r="AK130" s="786">
        <v>295652</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2079687</v>
      </c>
      <c r="AB131" s="717"/>
      <c r="AC131" s="717"/>
      <c r="AD131" s="717"/>
      <c r="AE131" s="718"/>
      <c r="AF131" s="719">
        <v>1956614</v>
      </c>
      <c r="AG131" s="717"/>
      <c r="AH131" s="717"/>
      <c r="AI131" s="717"/>
      <c r="AJ131" s="718"/>
      <c r="AK131" s="719">
        <v>2008653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10.76118666</v>
      </c>
      <c r="AB132" s="740"/>
      <c r="AC132" s="740"/>
      <c r="AD132" s="740"/>
      <c r="AE132" s="741"/>
      <c r="AF132" s="742">
        <v>8.0451228500000003</v>
      </c>
      <c r="AG132" s="740"/>
      <c r="AH132" s="740"/>
      <c r="AI132" s="740"/>
      <c r="AJ132" s="741"/>
      <c r="AK132" s="742">
        <v>5.5525269919999998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12.9</v>
      </c>
      <c r="AB133" s="749"/>
      <c r="AC133" s="749"/>
      <c r="AD133" s="749"/>
      <c r="AE133" s="750"/>
      <c r="AF133" s="748">
        <v>10.3</v>
      </c>
      <c r="AG133" s="749"/>
      <c r="AH133" s="749"/>
      <c r="AI133" s="749"/>
      <c r="AJ133" s="750"/>
      <c r="AK133" s="748">
        <v>8.1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9" t="s">
        <v>467</v>
      </c>
      <c r="L7" s="254"/>
      <c r="M7" s="255" t="s">
        <v>468</v>
      </c>
      <c r="N7" s="256"/>
    </row>
    <row r="8" spans="1:16" x14ac:dyDescent="0.15">
      <c r="A8" s="248"/>
      <c r="B8" s="244"/>
      <c r="C8" s="244"/>
      <c r="D8" s="244"/>
      <c r="E8" s="244"/>
      <c r="F8" s="244"/>
      <c r="G8" s="257"/>
      <c r="H8" s="258"/>
      <c r="I8" s="258"/>
      <c r="J8" s="259"/>
      <c r="K8" s="1120"/>
      <c r="L8" s="260" t="s">
        <v>469</v>
      </c>
      <c r="M8" s="261" t="s">
        <v>470</v>
      </c>
      <c r="N8" s="262" t="s">
        <v>471</v>
      </c>
    </row>
    <row r="9" spans="1:16" x14ac:dyDescent="0.15">
      <c r="A9" s="248"/>
      <c r="B9" s="244"/>
      <c r="C9" s="244"/>
      <c r="D9" s="244"/>
      <c r="E9" s="244"/>
      <c r="F9" s="244"/>
      <c r="G9" s="1133" t="s">
        <v>472</v>
      </c>
      <c r="H9" s="1134"/>
      <c r="I9" s="1134"/>
      <c r="J9" s="1135"/>
      <c r="K9" s="263">
        <v>610774</v>
      </c>
      <c r="L9" s="264">
        <v>201045</v>
      </c>
      <c r="M9" s="265">
        <v>187155</v>
      </c>
      <c r="N9" s="266">
        <v>7.4</v>
      </c>
    </row>
    <row r="10" spans="1:16" x14ac:dyDescent="0.15">
      <c r="A10" s="248"/>
      <c r="B10" s="244"/>
      <c r="C10" s="244"/>
      <c r="D10" s="244"/>
      <c r="E10" s="244"/>
      <c r="F10" s="244"/>
      <c r="G10" s="1133" t="s">
        <v>473</v>
      </c>
      <c r="H10" s="1134"/>
      <c r="I10" s="1134"/>
      <c r="J10" s="1135"/>
      <c r="K10" s="267">
        <v>69410</v>
      </c>
      <c r="L10" s="268">
        <v>22847</v>
      </c>
      <c r="M10" s="269">
        <v>20525</v>
      </c>
      <c r="N10" s="270">
        <v>11.3</v>
      </c>
    </row>
    <row r="11" spans="1:16" ht="13.5" customHeight="1" x14ac:dyDescent="0.15">
      <c r="A11" s="248"/>
      <c r="B11" s="244"/>
      <c r="C11" s="244"/>
      <c r="D11" s="244"/>
      <c r="E11" s="244"/>
      <c r="F11" s="244"/>
      <c r="G11" s="1133" t="s">
        <v>474</v>
      </c>
      <c r="H11" s="1134"/>
      <c r="I11" s="1134"/>
      <c r="J11" s="1135"/>
      <c r="K11" s="267">
        <v>146783</v>
      </c>
      <c r="L11" s="268">
        <v>48316</v>
      </c>
      <c r="M11" s="269">
        <v>27959</v>
      </c>
      <c r="N11" s="270">
        <v>72.8</v>
      </c>
    </row>
    <row r="12" spans="1:16" ht="13.5" customHeight="1" x14ac:dyDescent="0.15">
      <c r="A12" s="248"/>
      <c r="B12" s="244"/>
      <c r="C12" s="244"/>
      <c r="D12" s="244"/>
      <c r="E12" s="244"/>
      <c r="F12" s="244"/>
      <c r="G12" s="1133" t="s">
        <v>475</v>
      </c>
      <c r="H12" s="1134"/>
      <c r="I12" s="1134"/>
      <c r="J12" s="1135"/>
      <c r="K12" s="267" t="s">
        <v>476</v>
      </c>
      <c r="L12" s="268" t="s">
        <v>476</v>
      </c>
      <c r="M12" s="269">
        <v>2910</v>
      </c>
      <c r="N12" s="270" t="s">
        <v>476</v>
      </c>
    </row>
    <row r="13" spans="1:16" ht="13.5" customHeight="1" x14ac:dyDescent="0.15">
      <c r="A13" s="248"/>
      <c r="B13" s="244"/>
      <c r="C13" s="244"/>
      <c r="D13" s="244"/>
      <c r="E13" s="244"/>
      <c r="F13" s="244"/>
      <c r="G13" s="1133" t="s">
        <v>477</v>
      </c>
      <c r="H13" s="1134"/>
      <c r="I13" s="1134"/>
      <c r="J13" s="1135"/>
      <c r="K13" s="267" t="s">
        <v>476</v>
      </c>
      <c r="L13" s="268" t="s">
        <v>476</v>
      </c>
      <c r="M13" s="269" t="s">
        <v>476</v>
      </c>
      <c r="N13" s="270" t="s">
        <v>476</v>
      </c>
    </row>
    <row r="14" spans="1:16" ht="13.5" customHeight="1" x14ac:dyDescent="0.15">
      <c r="A14" s="248"/>
      <c r="B14" s="244"/>
      <c r="C14" s="244"/>
      <c r="D14" s="244"/>
      <c r="E14" s="244"/>
      <c r="F14" s="244"/>
      <c r="G14" s="1133" t="s">
        <v>478</v>
      </c>
      <c r="H14" s="1134"/>
      <c r="I14" s="1134"/>
      <c r="J14" s="1135"/>
      <c r="K14" s="267" t="s">
        <v>476</v>
      </c>
      <c r="L14" s="268" t="s">
        <v>476</v>
      </c>
      <c r="M14" s="269">
        <v>9160</v>
      </c>
      <c r="N14" s="270" t="s">
        <v>476</v>
      </c>
    </row>
    <row r="15" spans="1:16" ht="13.5" customHeight="1" x14ac:dyDescent="0.15">
      <c r="A15" s="248"/>
      <c r="B15" s="244"/>
      <c r="C15" s="244"/>
      <c r="D15" s="244"/>
      <c r="E15" s="244"/>
      <c r="F15" s="244"/>
      <c r="G15" s="1133" t="s">
        <v>479</v>
      </c>
      <c r="H15" s="1134"/>
      <c r="I15" s="1134"/>
      <c r="J15" s="1135"/>
      <c r="K15" s="267">
        <v>7269</v>
      </c>
      <c r="L15" s="268">
        <v>2393</v>
      </c>
      <c r="M15" s="269">
        <v>4580</v>
      </c>
      <c r="N15" s="270">
        <v>-47.8</v>
      </c>
    </row>
    <row r="16" spans="1:16" x14ac:dyDescent="0.15">
      <c r="A16" s="248"/>
      <c r="B16" s="244"/>
      <c r="C16" s="244"/>
      <c r="D16" s="244"/>
      <c r="E16" s="244"/>
      <c r="F16" s="244"/>
      <c r="G16" s="1136" t="s">
        <v>480</v>
      </c>
      <c r="H16" s="1137"/>
      <c r="I16" s="1137"/>
      <c r="J16" s="1138"/>
      <c r="K16" s="268">
        <v>-59743</v>
      </c>
      <c r="L16" s="268">
        <v>-19665</v>
      </c>
      <c r="M16" s="269">
        <v>-19254</v>
      </c>
      <c r="N16" s="270">
        <v>2.1</v>
      </c>
    </row>
    <row r="17" spans="1:16" x14ac:dyDescent="0.15">
      <c r="A17" s="248"/>
      <c r="B17" s="244"/>
      <c r="C17" s="244"/>
      <c r="D17" s="244"/>
      <c r="E17" s="244"/>
      <c r="F17" s="244"/>
      <c r="G17" s="1136" t="s">
        <v>166</v>
      </c>
      <c r="H17" s="1137"/>
      <c r="I17" s="1137"/>
      <c r="J17" s="1138"/>
      <c r="K17" s="268">
        <v>774493</v>
      </c>
      <c r="L17" s="268">
        <v>254935</v>
      </c>
      <c r="M17" s="269">
        <v>233033</v>
      </c>
      <c r="N17" s="270">
        <v>9.4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30" t="s">
        <v>485</v>
      </c>
      <c r="H21" s="1131"/>
      <c r="I21" s="1131"/>
      <c r="J21" s="1132"/>
      <c r="K21" s="280">
        <v>23.04</v>
      </c>
      <c r="L21" s="281">
        <v>21.21</v>
      </c>
      <c r="M21" s="282">
        <v>1.83</v>
      </c>
      <c r="N21" s="249"/>
      <c r="O21" s="283"/>
      <c r="P21" s="279"/>
    </row>
    <row r="22" spans="1:16" s="284" customFormat="1" x14ac:dyDescent="0.15">
      <c r="A22" s="279"/>
      <c r="B22" s="249"/>
      <c r="C22" s="249"/>
      <c r="D22" s="249"/>
      <c r="E22" s="249"/>
      <c r="F22" s="249"/>
      <c r="G22" s="1130" t="s">
        <v>486</v>
      </c>
      <c r="H22" s="1131"/>
      <c r="I22" s="1131"/>
      <c r="J22" s="1132"/>
      <c r="K22" s="285">
        <v>96.7</v>
      </c>
      <c r="L22" s="286">
        <v>95.4</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467</v>
      </c>
      <c r="L30" s="254"/>
      <c r="M30" s="255" t="s">
        <v>468</v>
      </c>
      <c r="N30" s="256"/>
    </row>
    <row r="31" spans="1:16" x14ac:dyDescent="0.15">
      <c r="A31" s="248"/>
      <c r="B31" s="244"/>
      <c r="C31" s="244"/>
      <c r="D31" s="244"/>
      <c r="E31" s="244"/>
      <c r="F31" s="244"/>
      <c r="G31" s="257"/>
      <c r="H31" s="258"/>
      <c r="I31" s="258"/>
      <c r="J31" s="259"/>
      <c r="K31" s="1120"/>
      <c r="L31" s="260" t="s">
        <v>469</v>
      </c>
      <c r="M31" s="261" t="s">
        <v>470</v>
      </c>
      <c r="N31" s="262" t="s">
        <v>471</v>
      </c>
    </row>
    <row r="32" spans="1:16" ht="27" customHeight="1" x14ac:dyDescent="0.15">
      <c r="A32" s="248"/>
      <c r="B32" s="244"/>
      <c r="C32" s="244"/>
      <c r="D32" s="244"/>
      <c r="E32" s="244"/>
      <c r="F32" s="244"/>
      <c r="G32" s="1121" t="s">
        <v>490</v>
      </c>
      <c r="H32" s="1122"/>
      <c r="I32" s="1122"/>
      <c r="J32" s="1123"/>
      <c r="K32" s="294">
        <v>309250</v>
      </c>
      <c r="L32" s="294">
        <v>101794</v>
      </c>
      <c r="M32" s="295">
        <v>137219</v>
      </c>
      <c r="N32" s="296">
        <v>-25.8</v>
      </c>
    </row>
    <row r="33" spans="1:16" ht="13.5" customHeight="1" x14ac:dyDescent="0.15">
      <c r="A33" s="248"/>
      <c r="B33" s="244"/>
      <c r="C33" s="244"/>
      <c r="D33" s="244"/>
      <c r="E33" s="244"/>
      <c r="F33" s="244"/>
      <c r="G33" s="1121" t="s">
        <v>491</v>
      </c>
      <c r="H33" s="1122"/>
      <c r="I33" s="1122"/>
      <c r="J33" s="1123"/>
      <c r="K33" s="294" t="s">
        <v>476</v>
      </c>
      <c r="L33" s="294" t="s">
        <v>476</v>
      </c>
      <c r="M33" s="295" t="s">
        <v>476</v>
      </c>
      <c r="N33" s="296" t="s">
        <v>476</v>
      </c>
    </row>
    <row r="34" spans="1:16" ht="27" customHeight="1" x14ac:dyDescent="0.15">
      <c r="A34" s="248"/>
      <c r="B34" s="244"/>
      <c r="C34" s="244"/>
      <c r="D34" s="244"/>
      <c r="E34" s="244"/>
      <c r="F34" s="244"/>
      <c r="G34" s="1121" t="s">
        <v>492</v>
      </c>
      <c r="H34" s="1122"/>
      <c r="I34" s="1122"/>
      <c r="J34" s="1123"/>
      <c r="K34" s="294" t="s">
        <v>476</v>
      </c>
      <c r="L34" s="294" t="s">
        <v>476</v>
      </c>
      <c r="M34" s="295">
        <v>4</v>
      </c>
      <c r="N34" s="296" t="s">
        <v>476</v>
      </c>
    </row>
    <row r="35" spans="1:16" ht="27" customHeight="1" x14ac:dyDescent="0.15">
      <c r="A35" s="248"/>
      <c r="B35" s="244"/>
      <c r="C35" s="244"/>
      <c r="D35" s="244"/>
      <c r="E35" s="244"/>
      <c r="F35" s="244"/>
      <c r="G35" s="1121" t="s">
        <v>493</v>
      </c>
      <c r="H35" s="1122"/>
      <c r="I35" s="1122"/>
      <c r="J35" s="1123"/>
      <c r="K35" s="294">
        <v>138617</v>
      </c>
      <c r="L35" s="294">
        <v>45628</v>
      </c>
      <c r="M35" s="295">
        <v>30414</v>
      </c>
      <c r="N35" s="296">
        <v>50</v>
      </c>
    </row>
    <row r="36" spans="1:16" ht="27" customHeight="1" x14ac:dyDescent="0.15">
      <c r="A36" s="248"/>
      <c r="B36" s="244"/>
      <c r="C36" s="244"/>
      <c r="D36" s="244"/>
      <c r="E36" s="244"/>
      <c r="F36" s="244"/>
      <c r="G36" s="1121" t="s">
        <v>494</v>
      </c>
      <c r="H36" s="1122"/>
      <c r="I36" s="1122"/>
      <c r="J36" s="1123"/>
      <c r="K36" s="294" t="s">
        <v>476</v>
      </c>
      <c r="L36" s="294" t="s">
        <v>476</v>
      </c>
      <c r="M36" s="295">
        <v>5195</v>
      </c>
      <c r="N36" s="296" t="s">
        <v>476</v>
      </c>
    </row>
    <row r="37" spans="1:16" ht="13.5" customHeight="1" x14ac:dyDescent="0.15">
      <c r="A37" s="248"/>
      <c r="B37" s="244"/>
      <c r="C37" s="244"/>
      <c r="D37" s="244"/>
      <c r="E37" s="244"/>
      <c r="F37" s="244"/>
      <c r="G37" s="1121" t="s">
        <v>495</v>
      </c>
      <c r="H37" s="1122"/>
      <c r="I37" s="1122"/>
      <c r="J37" s="1123"/>
      <c r="K37" s="294">
        <v>6404</v>
      </c>
      <c r="L37" s="294">
        <v>2108</v>
      </c>
      <c r="M37" s="295">
        <v>2257</v>
      </c>
      <c r="N37" s="296">
        <v>-6.6</v>
      </c>
    </row>
    <row r="38" spans="1:16" ht="27" customHeight="1" x14ac:dyDescent="0.15">
      <c r="A38" s="248"/>
      <c r="B38" s="244"/>
      <c r="C38" s="244"/>
      <c r="D38" s="244"/>
      <c r="E38" s="244"/>
      <c r="F38" s="244"/>
      <c r="G38" s="1124" t="s">
        <v>496</v>
      </c>
      <c r="H38" s="1125"/>
      <c r="I38" s="1125"/>
      <c r="J38" s="1126"/>
      <c r="K38" s="297" t="s">
        <v>476</v>
      </c>
      <c r="L38" s="297" t="s">
        <v>476</v>
      </c>
      <c r="M38" s="298">
        <v>40</v>
      </c>
      <c r="N38" s="299" t="s">
        <v>476</v>
      </c>
      <c r="O38" s="293"/>
    </row>
    <row r="39" spans="1:16" x14ac:dyDescent="0.15">
      <c r="A39" s="248"/>
      <c r="B39" s="244"/>
      <c r="C39" s="244"/>
      <c r="D39" s="244"/>
      <c r="E39" s="244"/>
      <c r="F39" s="244"/>
      <c r="G39" s="1124" t="s">
        <v>497</v>
      </c>
      <c r="H39" s="1125"/>
      <c r="I39" s="1125"/>
      <c r="J39" s="1126"/>
      <c r="K39" s="300">
        <v>-47088</v>
      </c>
      <c r="L39" s="300">
        <v>-15500</v>
      </c>
      <c r="M39" s="301">
        <v>-7960</v>
      </c>
      <c r="N39" s="302">
        <v>94.7</v>
      </c>
      <c r="O39" s="293"/>
    </row>
    <row r="40" spans="1:16" ht="27" customHeight="1" x14ac:dyDescent="0.15">
      <c r="A40" s="248"/>
      <c r="B40" s="244"/>
      <c r="C40" s="244"/>
      <c r="D40" s="244"/>
      <c r="E40" s="244"/>
      <c r="F40" s="244"/>
      <c r="G40" s="1121" t="s">
        <v>498</v>
      </c>
      <c r="H40" s="1122"/>
      <c r="I40" s="1122"/>
      <c r="J40" s="1123"/>
      <c r="K40" s="300">
        <v>-295652</v>
      </c>
      <c r="L40" s="300">
        <v>-97318</v>
      </c>
      <c r="M40" s="301">
        <v>-124831</v>
      </c>
      <c r="N40" s="302">
        <v>-22</v>
      </c>
      <c r="O40" s="293"/>
    </row>
    <row r="41" spans="1:16" x14ac:dyDescent="0.15">
      <c r="A41" s="248"/>
      <c r="B41" s="244"/>
      <c r="C41" s="244"/>
      <c r="D41" s="244"/>
      <c r="E41" s="244"/>
      <c r="F41" s="244"/>
      <c r="G41" s="1127" t="s">
        <v>277</v>
      </c>
      <c r="H41" s="1128"/>
      <c r="I41" s="1128"/>
      <c r="J41" s="1129"/>
      <c r="K41" s="294">
        <v>111531</v>
      </c>
      <c r="L41" s="300">
        <v>36712</v>
      </c>
      <c r="M41" s="301">
        <v>42339</v>
      </c>
      <c r="N41" s="302">
        <v>-13.3</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467</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554896</v>
      </c>
      <c r="J51" s="320">
        <v>167947</v>
      </c>
      <c r="K51" s="321">
        <v>-61.8</v>
      </c>
      <c r="L51" s="322">
        <v>216155</v>
      </c>
      <c r="M51" s="323">
        <v>-35.299999999999997</v>
      </c>
      <c r="N51" s="324">
        <v>-26.5</v>
      </c>
    </row>
    <row r="52" spans="1:14" x14ac:dyDescent="0.15">
      <c r="A52" s="248"/>
      <c r="B52" s="244"/>
      <c r="C52" s="244"/>
      <c r="D52" s="244"/>
      <c r="E52" s="244"/>
      <c r="F52" s="244"/>
      <c r="G52" s="325"/>
      <c r="H52" s="326" t="s">
        <v>509</v>
      </c>
      <c r="I52" s="327">
        <v>371903</v>
      </c>
      <c r="J52" s="328">
        <v>112561</v>
      </c>
      <c r="K52" s="329">
        <v>-6.9</v>
      </c>
      <c r="L52" s="330">
        <v>108827</v>
      </c>
      <c r="M52" s="331">
        <v>-19.600000000000001</v>
      </c>
      <c r="N52" s="332">
        <v>12.7</v>
      </c>
    </row>
    <row r="53" spans="1:14" x14ac:dyDescent="0.15">
      <c r="A53" s="248"/>
      <c r="B53" s="244"/>
      <c r="C53" s="244"/>
      <c r="D53" s="244"/>
      <c r="E53" s="244"/>
      <c r="F53" s="244"/>
      <c r="G53" s="310" t="s">
        <v>510</v>
      </c>
      <c r="H53" s="311"/>
      <c r="I53" s="319">
        <v>623812</v>
      </c>
      <c r="J53" s="320">
        <v>191119</v>
      </c>
      <c r="K53" s="321">
        <v>13.8</v>
      </c>
      <c r="L53" s="322">
        <v>228305</v>
      </c>
      <c r="M53" s="323">
        <v>5.6</v>
      </c>
      <c r="N53" s="324">
        <v>8.1999999999999993</v>
      </c>
    </row>
    <row r="54" spans="1:14" x14ac:dyDescent="0.15">
      <c r="A54" s="248"/>
      <c r="B54" s="244"/>
      <c r="C54" s="244"/>
      <c r="D54" s="244"/>
      <c r="E54" s="244"/>
      <c r="F54" s="244"/>
      <c r="G54" s="325"/>
      <c r="H54" s="326" t="s">
        <v>509</v>
      </c>
      <c r="I54" s="327">
        <v>307920</v>
      </c>
      <c r="J54" s="328">
        <v>94338</v>
      </c>
      <c r="K54" s="329">
        <v>-16.2</v>
      </c>
      <c r="L54" s="330">
        <v>86611</v>
      </c>
      <c r="M54" s="331">
        <v>-20.399999999999999</v>
      </c>
      <c r="N54" s="332">
        <v>4.2</v>
      </c>
    </row>
    <row r="55" spans="1:14" x14ac:dyDescent="0.15">
      <c r="A55" s="248"/>
      <c r="B55" s="244"/>
      <c r="C55" s="244"/>
      <c r="D55" s="244"/>
      <c r="E55" s="244"/>
      <c r="F55" s="244"/>
      <c r="G55" s="310" t="s">
        <v>511</v>
      </c>
      <c r="H55" s="311"/>
      <c r="I55" s="319">
        <v>449457</v>
      </c>
      <c r="J55" s="320">
        <v>140149</v>
      </c>
      <c r="K55" s="321">
        <v>-26.7</v>
      </c>
      <c r="L55" s="322">
        <v>316331</v>
      </c>
      <c r="M55" s="323">
        <v>38.6</v>
      </c>
      <c r="N55" s="324">
        <v>-65.3</v>
      </c>
    </row>
    <row r="56" spans="1:14" x14ac:dyDescent="0.15">
      <c r="A56" s="248"/>
      <c r="B56" s="244"/>
      <c r="C56" s="244"/>
      <c r="D56" s="244"/>
      <c r="E56" s="244"/>
      <c r="F56" s="244"/>
      <c r="G56" s="325"/>
      <c r="H56" s="326" t="s">
        <v>509</v>
      </c>
      <c r="I56" s="327">
        <v>213061</v>
      </c>
      <c r="J56" s="328">
        <v>66436</v>
      </c>
      <c r="K56" s="329">
        <v>-29.6</v>
      </c>
      <c r="L56" s="330">
        <v>106387</v>
      </c>
      <c r="M56" s="331">
        <v>22.8</v>
      </c>
      <c r="N56" s="332">
        <v>-52.4</v>
      </c>
    </row>
    <row r="57" spans="1:14" x14ac:dyDescent="0.15">
      <c r="A57" s="248"/>
      <c r="B57" s="244"/>
      <c r="C57" s="244"/>
      <c r="D57" s="244"/>
      <c r="E57" s="244"/>
      <c r="F57" s="244"/>
      <c r="G57" s="310" t="s">
        <v>512</v>
      </c>
      <c r="H57" s="311"/>
      <c r="I57" s="319">
        <v>702671</v>
      </c>
      <c r="J57" s="320">
        <v>226230</v>
      </c>
      <c r="K57" s="321">
        <v>61.4</v>
      </c>
      <c r="L57" s="322">
        <v>333013</v>
      </c>
      <c r="M57" s="323">
        <v>5.3</v>
      </c>
      <c r="N57" s="324">
        <v>56.1</v>
      </c>
    </row>
    <row r="58" spans="1:14" x14ac:dyDescent="0.15">
      <c r="A58" s="248"/>
      <c r="B58" s="244"/>
      <c r="C58" s="244"/>
      <c r="D58" s="244"/>
      <c r="E58" s="244"/>
      <c r="F58" s="244"/>
      <c r="G58" s="325"/>
      <c r="H58" s="326" t="s">
        <v>509</v>
      </c>
      <c r="I58" s="327">
        <v>496608</v>
      </c>
      <c r="J58" s="328">
        <v>159887</v>
      </c>
      <c r="K58" s="329">
        <v>140.69999999999999</v>
      </c>
      <c r="L58" s="330">
        <v>126732</v>
      </c>
      <c r="M58" s="331">
        <v>19.100000000000001</v>
      </c>
      <c r="N58" s="332">
        <v>121.6</v>
      </c>
    </row>
    <row r="59" spans="1:14" x14ac:dyDescent="0.15">
      <c r="A59" s="248"/>
      <c r="B59" s="244"/>
      <c r="C59" s="244"/>
      <c r="D59" s="244"/>
      <c r="E59" s="244"/>
      <c r="F59" s="244"/>
      <c r="G59" s="310" t="s">
        <v>513</v>
      </c>
      <c r="H59" s="311"/>
      <c r="I59" s="319">
        <v>342088</v>
      </c>
      <c r="J59" s="320">
        <v>112603</v>
      </c>
      <c r="K59" s="321">
        <v>-50.2</v>
      </c>
      <c r="L59" s="322">
        <v>280458</v>
      </c>
      <c r="M59" s="323">
        <v>-15.8</v>
      </c>
      <c r="N59" s="324">
        <v>-34.4</v>
      </c>
    </row>
    <row r="60" spans="1:14" x14ac:dyDescent="0.15">
      <c r="A60" s="248"/>
      <c r="B60" s="244"/>
      <c r="C60" s="244"/>
      <c r="D60" s="244"/>
      <c r="E60" s="244"/>
      <c r="F60" s="244"/>
      <c r="G60" s="325"/>
      <c r="H60" s="326" t="s">
        <v>509</v>
      </c>
      <c r="I60" s="333">
        <v>141740</v>
      </c>
      <c r="J60" s="328">
        <v>46656</v>
      </c>
      <c r="K60" s="329">
        <v>-70.8</v>
      </c>
      <c r="L60" s="330">
        <v>127286</v>
      </c>
      <c r="M60" s="331">
        <v>0.4</v>
      </c>
      <c r="N60" s="332">
        <v>-71.2</v>
      </c>
    </row>
    <row r="61" spans="1:14" x14ac:dyDescent="0.15">
      <c r="A61" s="248"/>
      <c r="B61" s="244"/>
      <c r="C61" s="244"/>
      <c r="D61" s="244"/>
      <c r="E61" s="244"/>
      <c r="F61" s="244"/>
      <c r="G61" s="310" t="s">
        <v>514</v>
      </c>
      <c r="H61" s="334"/>
      <c r="I61" s="335">
        <v>534585</v>
      </c>
      <c r="J61" s="336">
        <v>167610</v>
      </c>
      <c r="K61" s="337">
        <v>-12.7</v>
      </c>
      <c r="L61" s="338">
        <v>274852</v>
      </c>
      <c r="M61" s="339">
        <v>-0.3</v>
      </c>
      <c r="N61" s="324">
        <v>-12.4</v>
      </c>
    </row>
    <row r="62" spans="1:14" x14ac:dyDescent="0.15">
      <c r="A62" s="248"/>
      <c r="B62" s="244"/>
      <c r="C62" s="244"/>
      <c r="D62" s="244"/>
      <c r="E62" s="244"/>
      <c r="F62" s="244"/>
      <c r="G62" s="325"/>
      <c r="H62" s="326" t="s">
        <v>509</v>
      </c>
      <c r="I62" s="327">
        <v>306246</v>
      </c>
      <c r="J62" s="328">
        <v>95976</v>
      </c>
      <c r="K62" s="329">
        <v>3.4</v>
      </c>
      <c r="L62" s="330">
        <v>111169</v>
      </c>
      <c r="M62" s="331">
        <v>0.5</v>
      </c>
      <c r="N62" s="332">
        <v>2.9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33.119999999999997</v>
      </c>
      <c r="G47" s="12">
        <v>38.01</v>
      </c>
      <c r="H47" s="12">
        <v>40.869999999999997</v>
      </c>
      <c r="I47" s="12">
        <v>34.51</v>
      </c>
      <c r="J47" s="13">
        <v>36.83</v>
      </c>
    </row>
    <row r="48" spans="2:10" ht="57.75" customHeight="1" x14ac:dyDescent="0.15">
      <c r="B48" s="14"/>
      <c r="C48" s="1141" t="s">
        <v>4</v>
      </c>
      <c r="D48" s="1141"/>
      <c r="E48" s="1142"/>
      <c r="F48" s="15">
        <v>6.68</v>
      </c>
      <c r="G48" s="16">
        <v>4.1900000000000004</v>
      </c>
      <c r="H48" s="16">
        <v>10.4</v>
      </c>
      <c r="I48" s="16">
        <v>7.38</v>
      </c>
      <c r="J48" s="17">
        <v>4.34</v>
      </c>
    </row>
    <row r="49" spans="2:10" ht="57.75" customHeight="1" thickBot="1" x14ac:dyDescent="0.2">
      <c r="B49" s="18"/>
      <c r="C49" s="1143" t="s">
        <v>5</v>
      </c>
      <c r="D49" s="1143"/>
      <c r="E49" s="1144"/>
      <c r="F49" s="19">
        <v>5.95</v>
      </c>
      <c r="G49" s="20" t="s">
        <v>521</v>
      </c>
      <c r="H49" s="20">
        <v>6.19</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2017-02-20T23:25:03Z</cp:lastPrinted>
  <dcterms:created xsi:type="dcterms:W3CDTF">2017-02-15T14:38:36Z</dcterms:created>
  <dcterms:modified xsi:type="dcterms:W3CDTF">2017-04-07T06:55:40Z</dcterms:modified>
  <cp:category/>
</cp:coreProperties>
</file>