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0.22〆】R1財政状況資料集公表\【財政状況資料集】_014567_愛別町_2019\"/>
    </mc:Choice>
  </mc:AlternateContent>
  <bookViews>
    <workbookView xWindow="0" yWindow="0" windowWidth="28800" windowHeight="128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<sst xmlns="http://schemas.openxmlformats.org/spreadsheetml/2006/main" count="1132" uniqueCount="604">
  <si>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</si>
  <si>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</si>
  <si>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</si>
  <si>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</si>
  <si>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</si>
  <si>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</si>
  <si>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</si>
  <si>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</si>
  <si>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</si>
  <si>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</si>
  <si>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</si>
  <si>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</si>
  <si>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</si>
  <si>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</si>
  <si>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</si>
  <si>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</si>
  <si>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</si>
  <si>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</si>
  <si>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</si>
  <si>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</si>
  <si>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</si>
  <si>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</si>
  <si>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</si>
  <si>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</si>
  <si>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</si>
  <si>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</si>
  <si>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</si>
  <si>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</si>
  <si>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</si>
  <si>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</si>
  <si>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</si>
  <si>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</si>
  <si>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</si>
  <si>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</si>
  <si>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</si>
  <si>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</si>
  <si>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</si>
  <si>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</si>
  <si>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</si>
  <si>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</si>
  <si>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</si>
  <si>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</si>
  <si>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</si>
  <si>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</si>
  <si>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</si>
  <si>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</si>
  <si>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</si>
  <si>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</si>
  <si>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</si>
  <si>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</si>
  <si>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</si>
  <si>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</si>
  <si>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</si>
  <si>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</si>
  <si>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</si>
  <si>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</si>
  <si>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</si>
  <si>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</si>
  <si>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</si>
  <si>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</si>
  <si>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</si>
  <si>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</si>
  <si>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</si>
  <si>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</si>
  <si>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</si>
  <si>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</si>
  <si>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</si>
  <si>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</si>
  <si>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</si>
  <si>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</si>
  <si>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</si>
  <si>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</si>
  <si>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</si>
  <si>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</si>
  <si>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</si>
  <si>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</si>
  <si>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</si>
  <si>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</si>
  <si>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</si>
  <si>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</si>
  <si>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</si>
  <si>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</si>
  <si>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</si>
  <si>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</si>
  <si>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</si>
  <si>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</si>
  <si>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</si>
  <si>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</si>
  <si>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</si>
  <si>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</si>
  <si>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</si>
  <si>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</si>
  <si>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</si>
  <si>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</si>
  <si>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</si>
  <si>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</si>
  <si>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</si>
  <si>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</si>
  <si>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</si>
  <si>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</si>
  <si>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</si>
  <si>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</si>
  <si>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</si>
  <si>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</si>
  <si>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</si>
  <si>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</si>
  <si>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</si>
  <si>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</si>
  <si>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</si>
  <si>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</si>
  <si>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</si>
  <si>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</si>
  <si>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</si>
  <si>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</si>
  <si>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</si>
  <si>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</si>
  <si>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</si>
  <si>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</si>
  <si>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</si>
  <si>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</si>
  <si>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</si>
  <si>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</si>
  <si>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</si>
  <si>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</si>
  <si>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</si>
  <si>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</si>
  <si>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</si>
  <si>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</si>
  <si>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</si>
  <si>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</si>
  <si>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</si>
  <si>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</si>
  <si>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</si>
  <si>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</si>
  <si>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</si>
  <si>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</si>
  <si>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</si>
  <si>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</si>
  <si>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</si>
  <si>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</si>
  <si>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</si>
  <si>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</si>
  <si>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</si>
  <si>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</si>
  <si>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</si>
  <si>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</si>
  <si>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</si>
  <si>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</si>
  <si>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</si>
  <si>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</si>
  <si>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</si>
  <si>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</si>
  <si>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</si>
  <si>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</si>
  <si>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</si>
  <si>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</si>
  <si>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</si>
  <si>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</si>
  <si>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</si>
  <si>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</si>
  <si>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</si>
  <si>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</si>
  <si>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</si>
  <si>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</si>
  <si>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</si>
  <si>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</si>
  <si>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</si>
  <si>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</si>
  <si>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</si>
  <si>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</si>
  <si>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</si>
  <si>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</si>
  <si>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</si>
  <si>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</si>
  <si>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</si>
  <si>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</si>
  <si>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</si>
  <si>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</si>
  <si>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</si>
  <si>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</si>
  <si>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</si>
  <si>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</si>
  <si>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</si>
  <si>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</si>
  <si>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</si>
  <si>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</si>
  <si>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</si>
  <si>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</si>
  <si>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</si>
  <si>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</si>
  <si>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</si>
  <si>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</si>
  <si>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</si>
  <si>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</si>
  <si>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</si>
  <si>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</si>
  <si>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</si>
  <si>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</si>
  <si>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</si>
  <si>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</si>
  <si>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</si>
  <si>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</si>
  <si>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</si>
  <si>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</si>
  <si>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</si>
  <si>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</si>
  <si>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</si>
  <si>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</si>
  <si>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</si>
  <si>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</si>
  <si>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</si>
  <si>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</si>
  <si>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</si>
  <si>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</si>
  <si>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</si>
  <si>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北海道愛別町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</si>
  <si>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</si>
  <si>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</si>
  <si>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</si>
  <si>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</si>
  <si>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</si>
  <si>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</si>
  <si>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</si>
  <si>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</si>
  <si>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</si>
  <si>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</si>
  <si>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</si>
  <si>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</si>
  <si>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</si>
  <si>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</si>
  <si>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</si>
  <si>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</si>
  <si>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</si>
  <si>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</si>
  <si>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</si>
  <si>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</si>
  <si>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</si>
  <si>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</si>
  <si>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</si>
  <si>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</si>
  <si>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</si>
  <si>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</si>
  <si>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</si>
  <si>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</si>
  <si>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</si>
  <si>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</si>
  <si>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</si>
  <si>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</si>
  <si>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</si>
  <si>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</si>
  <si>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</si>
  <si>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</si>
  <si>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</si>
  <si>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</si>
  <si>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</si>
  <si>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</si>
  <si>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</si>
  <si>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</si>
  <si>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</si>
  <si>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</si>
  <si>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</si>
  <si>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</si>
  <si>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</si>
  <si>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</si>
  <si>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</si>
  <si>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</si>
  <si>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</si>
  <si>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</si>
  <si>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</si>
  <si>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</si>
  <si>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</si>
  <si>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</si>
  <si>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</si>
  <si>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</si>
  <si>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</si>
  <si>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</si>
  <si>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</si>
  <si>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</si>
  <si>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</si>
  <si>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</si>
  <si>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</si>
  <si>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</si>
  <si>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</si>
  <si>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</si>
  <si>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</si>
  <si>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</si>
  <si>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</si>
  <si>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</si>
  <si>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</si>
  <si>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</si>
  <si>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</si>
  <si>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</si>
  <si>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</si>
  <si>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</si>
  <si>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</si>
  <si>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</si>
  <si>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</si>
  <si>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</si>
  <si>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</si>
  <si>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</si>
  <si>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</si>
  <si>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</si>
  <si>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</si>
  <si>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</si>
  <si>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</si>
  <si>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</si>
  <si>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</si>
  <si>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</si>
  <si>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</si>
  <si>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</si>
  <si>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</si>
  <si>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</si>
  <si>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</si>
  <si>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</si>
  <si>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</si>
  <si>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</si>
  <si>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</si>
  <si>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</si>
  <si>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</si>
  <si>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</si>
  <si>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</si>
  <si>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</si>
  <si>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</si>
  <si>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</si>
  <si>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</si>
  <si>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</si>
  <si>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</si>
  <si>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</si>
  <si>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</si>
  <si>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</si>
  <si>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</si>
  <si>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</si>
  <si>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</si>
  <si>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</si>
  <si>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</si>
  <si>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</si>
  <si>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</si>
  <si>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</si>
  <si>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</si>
  <si>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</si>
  <si>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</si>
  <si>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</si>
  <si>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</si>
  <si>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</si>
  <si>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</si>
  <si>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</si>
  <si>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</si>
  <si>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</si>
  <si>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</si>
  <si>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</si>
  <si>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</si>
  <si>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</si>
  <si>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</si>
  <si>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</si>
  <si>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</si>
  <si>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</si>
  <si>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</si>
  <si>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</si>
  <si>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</si>
  <si>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</si>
  <si>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</si>
  <si>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</si>
  <si>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</si>
  <si>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</si>
  <si>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</si>
  <si>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</si>
  <si>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</si>
  <si>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</si>
  <si>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</si>
  <si>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</si>
  <si>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北海道愛別町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</si>
  <si>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</si>
  <si>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</si>
  <si>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</si>
  <si>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</si>
  <si>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</si>
  <si>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</si>
  <si>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</si>
  <si>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</si>
  <si>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</si>
  <si>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</si>
  <si>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</si>
  <si>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</si>
  <si>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</si>
  <si>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</si>
  <si>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</si>
  <si>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</si>
  <si>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</si>
  <si>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</si>
  <si>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</si>
  <si>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</si>
  <si>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</si>
  <si>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</si>
  <si>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</si>
  <si>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</si>
  <si>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</si>
  <si>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</si>
  <si>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</si>
  <si>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</si>
  <si>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</si>
  <si>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</si>
  <si>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</si>
  <si>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</si>
  <si>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</si>
  <si>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</si>
  <si>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</si>
  <si>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国民健康保険診療所事業特別会計</t>
    <phoneticPr fontId="5"/>
  </si>
  <si>
    <t>介護保険事業特別会計</t>
    <phoneticPr fontId="5"/>
  </si>
  <si>
    <t>後期高齢者医療特別会計</t>
    <phoneticPr fontId="5"/>
  </si>
  <si>
    <t>-</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</si>
  <si>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</si>
  <si>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</si>
  <si>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</si>
  <si>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</si>
  <si>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</si>
  <si>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</si>
  <si>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</si>
  <si>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</si>
  <si>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</si>
  <si>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</si>
  <si>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</si>
  <si>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</si>
  <si>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</si>
  <si>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</si>
  <si>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</si>
  <si>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</si>
  <si>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</si>
  <si>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</si>
  <si>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</si>
  <si>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</si>
  <si>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</si>
  <si>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</si>
  <si>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</si>
  <si>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</si>
  <si>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</si>
  <si>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</si>
  <si>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</si>
  <si>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</si>
  <si>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</si>
  <si>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</si>
  <si>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</si>
  <si>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</si>
  <si>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</si>
  <si>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</si>
  <si>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</si>
  <si>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</si>
  <si>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</si>
  <si>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</si>
  <si>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</si>
  <si>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</si>
  <si>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</si>
  <si>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</si>
  <si>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</si>
  <si>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</si>
  <si>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</si>
  <si>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</si>
  <si>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</si>
  <si>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</si>
  <si>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</si>
  <si>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</si>
  <si>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</si>
  <si>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</si>
  <si>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</si>
  <si>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</si>
  <si>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</si>
  <si>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</si>
  <si>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</si>
  <si>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</si>
  <si>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</si>
  <si>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</si>
  <si>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</si>
  <si>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</si>
  <si>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</si>
  <si>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</si>
  <si>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</si>
  <si>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</si>
  <si>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</si>
  <si>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</si>
  <si>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</si>
  <si>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</si>
  <si>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</si>
  <si>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</si>
  <si>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</si>
  <si>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</si>
  <si>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</si>
  <si>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</si>
  <si>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</si>
  <si>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</si>
  <si>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</si>
  <si>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</si>
  <si>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</si>
  <si>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</si>
  <si>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</si>
  <si>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</si>
  <si>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</si>
  <si>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</si>
  <si>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</si>
  <si>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</si>
  <si>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</si>
  <si>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</si>
  <si>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</si>
  <si>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</si>
  <si>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</si>
  <si>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</si>
  <si>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</si>
  <si>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</si>
  <si>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</si>
  <si>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</si>
  <si>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</si>
  <si>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</si>
  <si>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</si>
  <si>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</si>
  <si>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</si>
  <si>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</si>
  <si>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</si>
  <si>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</si>
  <si>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</si>
  <si>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</si>
  <si>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</si>
  <si>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</si>
  <si>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</si>
  <si>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</si>
  <si>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</si>
  <si>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</si>
  <si>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</si>
  <si>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</si>
  <si>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</si>
  <si>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</si>
  <si>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</si>
  <si>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</si>
  <si>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</si>
  <si>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</si>
  <si>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</si>
  <si>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</si>
  <si>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</si>
  <si>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</si>
  <si>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</si>
  <si>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</si>
  <si>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</si>
  <si>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</si>
  <si>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</si>
  <si>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</si>
  <si>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</si>
  <si>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</si>
  <si>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</si>
  <si>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</si>
  <si>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</si>
  <si>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</si>
  <si>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</si>
  <si>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</si>
  <si>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</si>
  <si>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</si>
  <si>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</si>
  <si>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</si>
  <si>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</si>
  <si>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</si>
  <si>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</si>
  <si>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</si>
  <si>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</si>
  <si>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</si>
  <si>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3.09</t>
  </si>
  <si>
    <t>▲ 7.10</t>
  </si>
  <si>
    <t>▲ 10.09</t>
  </si>
  <si>
    <t>▲ 4.47</t>
  </si>
  <si>
    <t>▲ 0.90</t>
  </si>
  <si>
    <t>簡易水道事業特別会計</t>
  </si>
  <si>
    <t>一般会計</t>
  </si>
  <si>
    <t>国民健康保険特別会計</t>
  </si>
  <si>
    <t>国民健康保険診療所事業特別会計</t>
  </si>
  <si>
    <t>介護保険事業特別会計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</si>
  <si>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</si>
  <si>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</si>
  <si>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</si>
  <si>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</si>
  <si>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</si>
  <si>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</si>
  <si>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</si>
  <si>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</si>
  <si>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</si>
  <si>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</si>
  <si>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</si>
  <si>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愛別町外３町塵芥処理組合</t>
    <rPh sb="0" eb="2">
      <t>アイベツ</t>
    </rPh>
    <rPh sb="2" eb="3">
      <t>チョウ</t>
    </rPh>
    <rPh sb="3" eb="4">
      <t>ホカ</t>
    </rPh>
    <rPh sb="5" eb="6">
      <t>チョウ</t>
    </rPh>
    <rPh sb="6" eb="8">
      <t>ジンカイ</t>
    </rPh>
    <rPh sb="8" eb="10">
      <t>ショリ</t>
    </rPh>
    <rPh sb="10" eb="12">
      <t>クミアイ</t>
    </rPh>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</si>
  <si>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</si>
  <si>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</si>
  <si>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</si>
  <si>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</si>
  <si>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t>
    <phoneticPr fontId="2"/>
  </si>
  <si>
    <t>公共施設等整備基金</t>
    <rPh sb="0" eb="2">
      <t>コウキョウ</t>
    </rPh>
    <rPh sb="2" eb="4">
      <t>シセツ</t>
    </rPh>
    <rPh sb="4" eb="5">
      <t>トウ</t>
    </rPh>
    <rPh sb="5" eb="7">
      <t>セイビ</t>
    </rPh>
    <rPh sb="7" eb="9">
      <t>キキン</t>
    </rPh>
    <phoneticPr fontId="5"/>
  </si>
  <si>
    <t>産業振興基金</t>
    <rPh sb="0" eb="2">
      <t>サンギョウ</t>
    </rPh>
    <rPh sb="2" eb="4">
      <t>シンコウ</t>
    </rPh>
    <rPh sb="4" eb="6">
      <t>キキン</t>
    </rPh>
    <phoneticPr fontId="5"/>
  </si>
  <si>
    <t>ふるさと創生基金</t>
    <rPh sb="4" eb="6">
      <t>ソウセイ</t>
    </rPh>
    <rPh sb="6" eb="8">
      <t>キキン</t>
    </rPh>
    <phoneticPr fontId="5"/>
  </si>
  <si>
    <t>研修派遣事業基金</t>
    <rPh sb="0" eb="2">
      <t>ケンシュウ</t>
    </rPh>
    <rPh sb="2" eb="4">
      <t>ハケン</t>
    </rPh>
    <rPh sb="4" eb="6">
      <t>ジギョウ</t>
    </rPh>
    <rPh sb="6" eb="8">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</si>
  <si>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</si>
  <si>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</si>
  <si>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</si>
  <si>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</si>
  <si>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公共施設等の老朽化に伴い有形固定資産減価償却率が上がることが見込まれるが、公共施設総合管理計画、個別施設計画に基づき老朽化対策に取り組むことにより、将来負担比率の上昇も見込まれる。</t>
    <rPh sb="0" eb="2">
      <t>コウキョウ</t>
    </rPh>
    <rPh sb="2" eb="4">
      <t>シセツ</t>
    </rPh>
    <rPh sb="4" eb="5">
      <t>トウ</t>
    </rPh>
    <rPh sb="6" eb="9">
      <t>ロウキュウカ</t>
    </rPh>
    <rPh sb="10" eb="11">
      <t>トモナ</t>
    </rPh>
    <rPh sb="12" eb="14">
      <t>ユウケイ</t>
    </rPh>
    <rPh sb="14" eb="16">
      <t>コテイ</t>
    </rPh>
    <rPh sb="16" eb="18">
      <t>シサン</t>
    </rPh>
    <rPh sb="18" eb="20">
      <t>ゲンカ</t>
    </rPh>
    <rPh sb="20" eb="22">
      <t>ショウキャク</t>
    </rPh>
    <rPh sb="22" eb="23">
      <t>リツ</t>
    </rPh>
    <rPh sb="24" eb="25">
      <t>ア</t>
    </rPh>
    <rPh sb="30" eb="32">
      <t>ミコ</t>
    </rPh>
    <rPh sb="37" eb="39">
      <t>コウキョウ</t>
    </rPh>
    <rPh sb="39" eb="41">
      <t>シセツ</t>
    </rPh>
    <rPh sb="41" eb="43">
      <t>ソウゴウ</t>
    </rPh>
    <rPh sb="43" eb="45">
      <t>カンリ</t>
    </rPh>
    <rPh sb="45" eb="47">
      <t>ケイカク</t>
    </rPh>
    <rPh sb="48" eb="50">
      <t>コベツ</t>
    </rPh>
    <rPh sb="50" eb="52">
      <t>シセツ</t>
    </rPh>
    <rPh sb="52" eb="54">
      <t>ケイカク</t>
    </rPh>
    <rPh sb="55" eb="56">
      <t>モト</t>
    </rPh>
    <rPh sb="58" eb="61">
      <t>ロウキュウカ</t>
    </rPh>
    <rPh sb="61" eb="63">
      <t>タイサク</t>
    </rPh>
    <rPh sb="64" eb="65">
      <t>ト</t>
    </rPh>
    <rPh sb="66" eb="67">
      <t>ク</t>
    </rPh>
    <rPh sb="74" eb="76">
      <t>ショウライ</t>
    </rPh>
    <rPh sb="76" eb="78">
      <t>フタン</t>
    </rPh>
    <rPh sb="78" eb="80">
      <t>ヒリツ</t>
    </rPh>
    <rPh sb="81" eb="83">
      <t>ジョウショウ</t>
    </rPh>
    <rPh sb="84" eb="86">
      <t>ミコ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</si>
  <si>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</si>
  <si>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</si>
  <si>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</si>
  <si>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</si>
  <si>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</si>
  <si>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</si>
  <si>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い傾向であるが、過年に実施してきた大型事業（中学校改修、診療所建設など）の影響による町債残高の関係であり、今後においては、これらの償還完了に伴う将来負担比率、実質公債費比率は低下傾向と見込むが、公共施設等の老朽化による耐震改修等により、将来負担比率の上昇も見込まれる。</t>
    <rPh sb="56" eb="59">
      <t>シンリョウショ</t>
    </rPh>
    <rPh sb="59" eb="61">
      <t>ケンセツ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</si>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</sst>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8601-4723-900B-8CF395AC23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112603</c:v>
                </c:pt>
                <c:pt idx="1">
                  <c:v>177469</c:v>
                </c:pt>
                <c:pt idx="2">
                  <c:v>149721</c:v>
                </c:pt>
                <c:pt idx="3">
                  <c:v>99463</c:v>
                </c:pt>
                <c:pt idx="4">
                  <c:v>114471</c:v>
                </c:pt>
              </c:numCache>
            </c:numRef>
          </c:val>
          <c:smooth val="0"/>
          <c:extLst>
            <c:ext xmlns:c16="http://schemas.microsoft.com/office/drawing/2014/chart" uri="{C3380CC4-5D6E-409C-BE32-E72D297353CC}">
              <c16:uniqueId val="{00000001-8601-4723-900B-8CF395AC23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4.34</c:v>
                </c:pt>
                <c:pt idx="1">
                  <c:v>5.76</c:v>
                </c:pt>
                <c:pt idx="2">
                  <c:v>6.46</c:v>
                </c:pt>
                <c:pt idx="3">
                  <c:v>4.95</c:v>
                </c:pt>
                <c:pt idx="4">
                  <c:v>5.3</c:v>
                </c:pt>
              </c:numCache>
            </c:numRef>
          </c:val>
          <c:extLst>
            <c:ext xmlns:c16="http://schemas.microsoft.com/office/drawing/2014/chart" uri="{C3380CC4-5D6E-409C-BE32-E72D297353CC}">
              <c16:uniqueId val="{00000000-A54E-4A93-95BE-23BCE8659F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36.83</c:v>
                </c:pt>
                <c:pt idx="1">
                  <c:v>30.41</c:v>
                </c:pt>
                <c:pt idx="2">
                  <c:v>23.13</c:v>
                </c:pt>
                <c:pt idx="3">
                  <c:v>21.89</c:v>
                </c:pt>
                <c:pt idx="4">
                  <c:v>21.81</c:v>
                </c:pt>
              </c:numCache>
            </c:numRef>
          </c:val>
          <c:extLst>
            <c:ext xmlns:c16="http://schemas.microsoft.com/office/drawing/2014/chart" uri="{C3380CC4-5D6E-409C-BE32-E72D297353CC}">
              <c16:uniqueId val="{00000001-A54E-4A93-95BE-23BCE8659F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-3.09</c:v>
                </c:pt>
                <c:pt idx="1">
                  <c:v>-7.1</c:v>
                </c:pt>
                <c:pt idx="2">
                  <c:v>-10.09</c:v>
                </c:pt>
                <c:pt idx="3">
                  <c:v>-4.47</c:v>
                </c:pt>
                <c:pt idx="4">
                  <c:v>-0.9</c:v>
                </c:pt>
              </c:numCache>
            </c:numRef>
          </c:val>
          <c:smooth val="0"/>
          <c:extLst>
            <c:ext xmlns:c16="http://schemas.microsoft.com/office/drawing/2014/chart" uri="{C3380CC4-5D6E-409C-BE32-E72D297353CC}">
              <c16:uniqueId val="{00000002-A54E-4A93-95BE-23BCE8659F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32-4C0D-9E54-A39E93393E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32-4C0D-9E54-A39E93393E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32-4C0D-9E54-A39E93393E4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32-4C0D-9E54-A39E93393E4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0.11</c:v>
                </c:pt>
              </c:numCache>
            </c:numRef>
          </c:val>
          <c:extLst>
            <c:ext xmlns:c16="http://schemas.microsoft.com/office/drawing/2014/chart" uri="{C3380CC4-5D6E-409C-BE32-E72D297353CC}">
              <c16:uniqueId val="{00000004-B232-4C0D-9E54-A39E93393E4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0.36</c:v>
                </c:pt>
                <c:pt idx="4">
                  <c:v>#N/A</c:v>
                </c:pt>
                <c:pt idx="5">
                  <c:v>0.08</c:v>
                </c:pt>
                <c:pt idx="6">
                  <c:v>#N/A</c:v>
                </c:pt>
                <c:pt idx="7">
                  <c:v>0.82</c:v>
                </c:pt>
                <c:pt idx="8">
                  <c:v>#N/A</c:v>
                </c:pt>
                <c:pt idx="9">
                  <c:v>0.35</c:v>
                </c:pt>
              </c:numCache>
            </c:numRef>
          </c:val>
          <c:extLst>
            <c:ext xmlns:c16="http://schemas.microsoft.com/office/drawing/2014/chart" uri="{C3380CC4-5D6E-409C-BE32-E72D297353CC}">
              <c16:uniqueId val="{00000005-B232-4C0D-9E54-A39E93393E45}"/>
            </c:ext>
          </c:extLst>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0.42</c:v>
                </c:pt>
                <c:pt idx="6">
                  <c:v>#N/A</c:v>
                </c:pt>
                <c:pt idx="7">
                  <c:v>0.24</c:v>
                </c:pt>
                <c:pt idx="8">
                  <c:v>#N/A</c:v>
                </c:pt>
                <c:pt idx="9">
                  <c:v>0.45</c:v>
                </c:pt>
              </c:numCache>
            </c:numRef>
          </c:val>
          <c:extLst>
            <c:ext xmlns:c16="http://schemas.microsoft.com/office/drawing/2014/chart" uri="{C3380CC4-5D6E-409C-BE32-E72D297353CC}">
              <c16:uniqueId val="{00000006-B232-4C0D-9E54-A39E93393E4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0.42</c:v>
                </c:pt>
                <c:pt idx="2">
                  <c:v>#N/A</c:v>
                </c:pt>
                <c:pt idx="3">
                  <c:v>1.99</c:v>
                </c:pt>
                <c:pt idx="4">
                  <c:v>#N/A</c:v>
                </c:pt>
                <c:pt idx="5">
                  <c:v>1.64</c:v>
                </c:pt>
                <c:pt idx="6">
                  <c:v>#N/A</c:v>
                </c:pt>
                <c:pt idx="7">
                  <c:v>0.51</c:v>
                </c:pt>
                <c:pt idx="8">
                  <c:v>#N/A</c:v>
                </c:pt>
                <c:pt idx="9">
                  <c:v>0.49</c:v>
                </c:pt>
              </c:numCache>
            </c:numRef>
          </c:val>
          <c:extLst>
            <c:ext xmlns:c16="http://schemas.microsoft.com/office/drawing/2014/chart" uri="{C3380CC4-5D6E-409C-BE32-E72D297353CC}">
              <c16:uniqueId val="{00000007-B232-4C0D-9E54-A39E93393E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4.33</c:v>
                </c:pt>
                <c:pt idx="2">
                  <c:v>#N/A</c:v>
                </c:pt>
                <c:pt idx="3">
                  <c:v>5.75</c:v>
                </c:pt>
                <c:pt idx="4">
                  <c:v>#N/A</c:v>
                </c:pt>
                <c:pt idx="5">
                  <c:v>6.45</c:v>
                </c:pt>
                <c:pt idx="6">
                  <c:v>#N/A</c:v>
                </c:pt>
                <c:pt idx="7">
                  <c:v>4.95</c:v>
                </c:pt>
                <c:pt idx="8">
                  <c:v>#N/A</c:v>
                </c:pt>
                <c:pt idx="9">
                  <c:v>5.3</c:v>
                </c:pt>
              </c:numCache>
            </c:numRef>
          </c:val>
          <c:extLst>
            <c:ext xmlns:c16="http://schemas.microsoft.com/office/drawing/2014/chart" uri="{C3380CC4-5D6E-409C-BE32-E72D297353CC}">
              <c16:uniqueId val="{00000008-B232-4C0D-9E54-A39E93393E45}"/>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c:v>
                </c:pt>
                <c:pt idx="2">
                  <c:v>#N/A</c:v>
                </c:pt>
                <c:pt idx="3">
                  <c:v>14.3</c:v>
                </c:pt>
                <c:pt idx="4">
                  <c:v>#N/A</c:v>
                </c:pt>
                <c:pt idx="5">
                  <c:v>8.73</c:v>
                </c:pt>
                <c:pt idx="6">
                  <c:v>#N/A</c:v>
                </c:pt>
                <c:pt idx="7">
                  <c:v>12.62</c:v>
                </c:pt>
                <c:pt idx="8">
                  <c:v>#N/A</c:v>
                </c:pt>
                <c:pt idx="9">
                  <c:v>12.24</c:v>
                </c:pt>
              </c:numCache>
            </c:numRef>
          </c:val>
          <c:extLst>
            <c:ext xmlns:c16="http://schemas.microsoft.com/office/drawing/2014/chart" uri="{C3380CC4-5D6E-409C-BE32-E72D297353CC}">
              <c16:uniqueId val="{00000009-B232-4C0D-9E54-A39E93393E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342</c:v>
                </c:pt>
                <c:pt idx="5">
                  <c:v>356</c:v>
                </c:pt>
                <c:pt idx="8">
                  <c:v>331</c:v>
                </c:pt>
                <c:pt idx="11">
                  <c:v>314</c:v>
                </c:pt>
                <c:pt idx="14">
                  <c:v>321</c:v>
                </c:pt>
              </c:numCache>
            </c:numRef>
          </c:val>
          <c:extLst>
            <c:ext xmlns:c16="http://schemas.microsoft.com/office/drawing/2014/chart" uri="{C3380CC4-5D6E-409C-BE32-E72D297353CC}">
              <c16:uniqueId val="{00000000-D048-4DC6-B895-ED8EA58FE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DC6-B895-ED8EA58FE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6</c:v>
                </c:pt>
                <c:pt idx="6">
                  <c:v>6</c:v>
                </c:pt>
                <c:pt idx="9">
                  <c:v>5</c:v>
                </c:pt>
                <c:pt idx="12">
                  <c:v>5</c:v>
                </c:pt>
              </c:numCache>
            </c:numRef>
          </c:val>
          <c:extLst>
            <c:ext xmlns:c16="http://schemas.microsoft.com/office/drawing/2014/chart" uri="{C3380CC4-5D6E-409C-BE32-E72D297353CC}">
              <c16:uniqueId val="{00000002-D048-4DC6-B895-ED8EA58FE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DC6-B895-ED8EA58FE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139</c:v>
                </c:pt>
                <c:pt idx="3">
                  <c:v>120</c:v>
                </c:pt>
                <c:pt idx="6">
                  <c:v>139</c:v>
                </c:pt>
                <c:pt idx="9">
                  <c:v>129</c:v>
                </c:pt>
                <c:pt idx="12">
                  <c:v>135</c:v>
                </c:pt>
              </c:numCache>
            </c:numRef>
          </c:val>
          <c:extLst>
            <c:ext xmlns:c16="http://schemas.microsoft.com/office/drawing/2014/chart" uri="{C3380CC4-5D6E-409C-BE32-E72D297353CC}">
              <c16:uniqueId val="{00000004-D048-4DC6-B895-ED8EA58FE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DC6-B895-ED8EA58FE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DC6-B895-ED8EA58FE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309</c:v>
                </c:pt>
                <c:pt idx="3">
                  <c:v>317</c:v>
                </c:pt>
                <c:pt idx="6">
                  <c:v>318</c:v>
                </c:pt>
                <c:pt idx="9">
                  <c:v>328</c:v>
                </c:pt>
                <c:pt idx="12">
                  <c:v>347</c:v>
                </c:pt>
              </c:numCache>
            </c:numRef>
          </c:val>
          <c:extLst>
            <c:ext xmlns:c16="http://schemas.microsoft.com/office/drawing/2014/chart" uri="{C3380CC4-5D6E-409C-BE32-E72D297353CC}">
              <c16:uniqueId val="{00000007-D048-4DC6-B895-ED8EA58FE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c:v>
                </c:pt>
                <c:pt idx="2">
                  <c:v>#N/A</c:v>
                </c:pt>
                <c:pt idx="3">
                  <c:v>#N/A</c:v>
                </c:pt>
                <c:pt idx="4">
                  <c:v>87</c:v>
                </c:pt>
                <c:pt idx="5">
                  <c:v>#N/A</c:v>
                </c:pt>
                <c:pt idx="6">
                  <c:v>#N/A</c:v>
                </c:pt>
                <c:pt idx="7">
                  <c:v>132</c:v>
                </c:pt>
                <c:pt idx="8">
                  <c:v>#N/A</c:v>
                </c:pt>
                <c:pt idx="9">
                  <c:v>#N/A</c:v>
                </c:pt>
                <c:pt idx="10">
                  <c:v>148</c:v>
                </c:pt>
                <c:pt idx="11">
                  <c:v>#N/A</c:v>
                </c:pt>
                <c:pt idx="12">
                  <c:v>#N/A</c:v>
                </c:pt>
                <c:pt idx="13">
                  <c:v>166</c:v>
                </c:pt>
                <c:pt idx="14">
                  <c:v>#N/A</c:v>
                </c:pt>
              </c:numCache>
            </c:numRef>
          </c:val>
          <c:smooth val="0"/>
          <c:extLst>
            <c:ext xmlns:c16="http://schemas.microsoft.com/office/drawing/2014/chart" uri="{C3380CC4-5D6E-409C-BE32-E72D297353CC}">
              <c16:uniqueId val="{00000008-D048-4DC6-B895-ED8EA58FE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2964</c:v>
                </c:pt>
                <c:pt idx="5">
                  <c:v>2923</c:v>
                </c:pt>
                <c:pt idx="8">
                  <c:v>2708</c:v>
                </c:pt>
                <c:pt idx="11">
                  <c:v>2624</c:v>
                </c:pt>
                <c:pt idx="14">
                  <c:v>2945</c:v>
                </c:pt>
              </c:numCache>
            </c:numRef>
          </c:val>
          <c:extLst>
            <c:ext xmlns:c16="http://schemas.microsoft.com/office/drawing/2014/chart" uri="{C3380CC4-5D6E-409C-BE32-E72D297353CC}">
              <c16:uniqueId val="{00000000-121C-4005-A1A4-EFD22801D0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320</c:v>
                </c:pt>
                <c:pt idx="5">
                  <c:v>252</c:v>
                </c:pt>
                <c:pt idx="8">
                  <c:v>469</c:v>
                </c:pt>
                <c:pt idx="11">
                  <c:v>434</c:v>
                </c:pt>
                <c:pt idx="14">
                  <c:v>442</c:v>
                </c:pt>
              </c:numCache>
            </c:numRef>
          </c:val>
          <c:extLst>
            <c:ext xmlns:c16="http://schemas.microsoft.com/office/drawing/2014/chart" uri="{C3380CC4-5D6E-409C-BE32-E72D297353CC}">
              <c16:uniqueId val="{00000001-121C-4005-A1A4-EFD22801D0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2020</c:v>
                </c:pt>
                <c:pt idx="5">
                  <c:v>1901</c:v>
                </c:pt>
                <c:pt idx="8">
                  <c:v>1716</c:v>
                </c:pt>
                <c:pt idx="11">
                  <c:v>1668</c:v>
                </c:pt>
                <c:pt idx="14">
                  <c:v>1588</c:v>
                </c:pt>
              </c:numCache>
            </c:numRef>
          </c:val>
          <c:extLst>
            <c:ext xmlns:c16="http://schemas.microsoft.com/office/drawing/2014/chart" uri="{C3380CC4-5D6E-409C-BE32-E72D297353CC}">
              <c16:uniqueId val="{00000002-121C-4005-A1A4-EFD22801D0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1C-4005-A1A4-EFD22801D0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1C-4005-A1A4-EFD22801D0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C-4005-A1A4-EFD22801D0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646</c:v>
                </c:pt>
                <c:pt idx="3">
                  <c:v>603</c:v>
                </c:pt>
                <c:pt idx="6">
                  <c:v>444</c:v>
                </c:pt>
                <c:pt idx="9">
                  <c:v>465</c:v>
                </c:pt>
                <c:pt idx="12">
                  <c:v>531</c:v>
                </c:pt>
              </c:numCache>
            </c:numRef>
          </c:val>
          <c:extLst>
            <c:ext xmlns:c16="http://schemas.microsoft.com/office/drawing/2014/chart" uri="{C3380CC4-5D6E-409C-BE32-E72D297353CC}">
              <c16:uniqueId val="{00000006-121C-4005-A1A4-EFD22801D0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72</c:v>
                </c:pt>
              </c:numCache>
            </c:numRef>
          </c:val>
          <c:extLst>
            <c:ext xmlns:c16="http://schemas.microsoft.com/office/drawing/2014/chart" uri="{C3380CC4-5D6E-409C-BE32-E72D297353CC}">
              <c16:uniqueId val="{00000007-121C-4005-A1A4-EFD22801D0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1314</c:v>
                </c:pt>
                <c:pt idx="3">
                  <c:v>1242</c:v>
                </c:pt>
                <c:pt idx="6">
                  <c:v>1238</c:v>
                </c:pt>
                <c:pt idx="9">
                  <c:v>1247</c:v>
                </c:pt>
                <c:pt idx="12">
                  <c:v>1365</c:v>
                </c:pt>
              </c:numCache>
            </c:numRef>
          </c:val>
          <c:extLst>
            <c:ext xmlns:c16="http://schemas.microsoft.com/office/drawing/2014/chart" uri="{C3380CC4-5D6E-409C-BE32-E72D297353CC}">
              <c16:uniqueId val="{00000008-121C-4005-A1A4-EFD22801D0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c:v>
                </c:pt>
                <c:pt idx="3">
                  <c:v>14</c:v>
                </c:pt>
                <c:pt idx="6">
                  <c:v>9</c:v>
                </c:pt>
                <c:pt idx="9">
                  <c:v>5</c:v>
                </c:pt>
                <c:pt idx="12">
                  <c:v>0</c:v>
                </c:pt>
              </c:numCache>
            </c:numRef>
          </c:val>
          <c:extLst>
            <c:ext xmlns:c16="http://schemas.microsoft.com/office/drawing/2014/chart" uri="{C3380CC4-5D6E-409C-BE32-E72D297353CC}">
              <c16:uniqueId val="{00000009-121C-4005-A1A4-EFD22801D0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3550</c:v>
                </c:pt>
                <c:pt idx="3">
                  <c:v>3547</c:v>
                </c:pt>
                <c:pt idx="6">
                  <c:v>3415</c:v>
                </c:pt>
                <c:pt idx="9">
                  <c:v>3327</c:v>
                </c:pt>
                <c:pt idx="12">
                  <c:v>3223</c:v>
                </c:pt>
              </c:numCache>
            </c:numRef>
          </c:val>
          <c:extLst>
            <c:ext xmlns:c16="http://schemas.microsoft.com/office/drawing/2014/chart" uri="{C3380CC4-5D6E-409C-BE32-E72D297353CC}">
              <c16:uniqueId val="{0000000A-121C-4005-A1A4-EFD22801D0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226</c:v>
                </c:pt>
                <c:pt idx="2">
                  <c:v>#N/A</c:v>
                </c:pt>
                <c:pt idx="3">
                  <c:v>#N/A</c:v>
                </c:pt>
                <c:pt idx="4">
                  <c:v>331</c:v>
                </c:pt>
                <c:pt idx="5">
                  <c:v>#N/A</c:v>
                </c:pt>
                <c:pt idx="6">
                  <c:v>#N/A</c:v>
                </c:pt>
                <c:pt idx="7">
                  <c:v>213</c:v>
                </c:pt>
                <c:pt idx="8">
                  <c:v>#N/A</c:v>
                </c:pt>
                <c:pt idx="9">
                  <c:v>#N/A</c:v>
                </c:pt>
                <c:pt idx="10">
                  <c:v>316</c:v>
                </c:pt>
                <c:pt idx="11">
                  <c:v>#N/A</c:v>
                </c:pt>
                <c:pt idx="12">
                  <c:v>#N/A</c:v>
                </c:pt>
                <c:pt idx="13">
                  <c:v>217</c:v>
                </c:pt>
                <c:pt idx="14">
                  <c:v>#N/A</c:v>
                </c:pt>
              </c:numCache>
            </c:numRef>
          </c:val>
          <c:smooth val="0"/>
          <c:extLst>
            <c:ext xmlns:c16="http://schemas.microsoft.com/office/drawing/2014/chart" uri="{C3380CC4-5D6E-409C-BE32-E72D297353CC}">
              <c16:uniqueId val="{0000000B-121C-4005-A1A4-EFD22801D0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484</c:v>
                </c:pt>
                <c:pt idx="1">
                  <c:v>447</c:v>
                </c:pt>
                <c:pt idx="2">
                  <c:v>442</c:v>
                </c:pt>
              </c:numCache>
            </c:numRef>
          </c:val>
          <c:extLst>
            <c:ext xmlns:c16="http://schemas.microsoft.com/office/drawing/2014/chart" uri="{C3380CC4-5D6E-409C-BE32-E72D297353CC}">
              <c16:uniqueId val="{00000000-F8F1-4035-8136-A35BF1AB13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329</c:v>
                </c:pt>
                <c:pt idx="1">
                  <c:v>229</c:v>
                </c:pt>
                <c:pt idx="2">
                  <c:v>129</c:v>
                </c:pt>
              </c:numCache>
            </c:numRef>
          </c:val>
          <c:extLst>
            <c:ext xmlns:c16="http://schemas.microsoft.com/office/drawing/2014/chart" uri="{C3380CC4-5D6E-409C-BE32-E72D297353CC}">
              <c16:uniqueId val="{00000001-F8F1-4035-8136-A35BF1AB13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902</c:v>
                </c:pt>
                <c:pt idx="1">
                  <c:v>966</c:v>
                </c:pt>
                <c:pt idx="2">
                  <c:v>980</c:v>
                </c:pt>
              </c:numCache>
            </c:numRef>
          </c:val>
          <c:extLst>
            <c:ext xmlns:c16="http://schemas.microsoft.com/office/drawing/2014/chart" uri="{C3380CC4-5D6E-409C-BE32-E72D297353CC}">
              <c16:uniqueId val="{00000002-F8F1-4035-8136-A35BF1AB13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{027EA857-D4EF-44B6-A705-C0F8D5F56D48}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46-4B8F-B3FB-D73B84328A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{F8DBEFD2-806C-495A-9F9F-6B0C0FAD0651}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46-4B8F-B3FB-D73B84328A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{711EF9D6-B831-4DE5-B8CF-AF4C504AD5F2}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46-4B8F-B3FB-D73B84328A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{ABE6CA89-3D9C-4F91-8D7F-1778EBAF52B1}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46-4B8F-B3FB-D73B84328A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{9E5BD243-9004-4005-8716-9F2CB7BBB720}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46-4B8F-B3FB-D73B84328AE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{BDB329EA-973A-48A1-B5C8-0A1684896298}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46-4B8F-B3FB-D73B84328AE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{7D644781-3C62-4333-90E8-652312FE8659}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46-4B8F-B3FB-D73B84328AE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{3C7F9543-00E4-42BF-9BE7-1E3CD275AF88}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46-4B8F-B3FB-D73B84328AE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{213FD788-B0F6-4E54-99A3-C40F4854C916}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46-4B8F-B3FB-D73B84328A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68.5</c:v>
                </c:pt>
                <c:pt idx="8">
                  <c:v>55.3</c:v>
                </c:pt>
                <c:pt idx="16">
                  <c:v>58.5</c:v>
                </c:pt>
                <c:pt idx="24">
                  <c:v>58.1</c:v>
                </c:pt>
                <c:pt idx="32">
                  <c:v>60</c:v>
                </c:pt>
              </c:numCache>
            </c:numRef>
          </c:xVal>
          <c:yVal>
            <c:numRef>
              <c:f>公会計指標分析・財政指標組合せ分析表!$BP$51:$DC$51</c:f>
              <c:numCache>
                <c:formatCode>#,##0.0;"▲ "#,##0.0</c:formatCode>
                <c:ptCount val="40"/>
                <c:pt idx="0">
                  <c:v>11.2</c:v>
                </c:pt>
                <c:pt idx="8">
                  <c:v>17</c:v>
                </c:pt>
                <c:pt idx="16">
                  <c:v>11.7</c:v>
                </c:pt>
                <c:pt idx="24">
                  <c:v>17.7</c:v>
                </c:pt>
                <c:pt idx="32">
                  <c:v>12.3</c:v>
                </c:pt>
              </c:numCache>
            </c:numRef>
          </c:yVal>
          <c:smooth val="0"/>
          <c:extLst>
            <c:ext xmlns:c16="http://schemas.microsoft.com/office/drawing/2014/chart" uri="{C3380CC4-5D6E-409C-BE32-E72D297353CC}">
              <c16:uniqueId val="{00000009-6346-4B8F-B3FB-D73B84328A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{A800FCC0-48DB-46D2-953B-47211E9A22A7}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46-4B8F-B3FB-D73B84328A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{31CC1FCB-40A6-4439-988E-F0523567870A}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46-4B8F-B3FB-D73B84328A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{58A3BB66-DB14-469A-A88F-1EED7B758237}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46-4B8F-B3FB-D73B84328A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{DDDB5D12-8A6A-4F41-AB48-5164FF856189}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46-4B8F-B3FB-D73B84328A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{227AABC9-10D2-4127-921E-49853808C7D6}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46-4B8F-B3FB-D73B84328AE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{EBF422A7-E8B2-4A07-B741-A317AB6B57B2}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46-4B8F-B3FB-D73B84328AE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{97EA9DA3-7220-4107-80D5-9B86B6574A19}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46-4B8F-B3FB-D73B84328AE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{5DE10246-6B30-4DBA-A04C-EF0F9176D9F1}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46-4B8F-B3FB-D73B84328AE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{11A2F965-93FA-4BDD-82AE-F2C7D348853C}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46-4B8F-B3FB-D73B84328A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346-4B8F-B3FB-D73B84328AE1}"/>
            </c:ext>
          </c:extLst>
        </c:ser>
        <c:dLbls>
          <c:showLegendKey val="0"/>
          <c:showVal val="1"/>
          <c:showCatName val="0"/>
          <c:showSerName val="0"/>
          <c:showPercent val="0"/>
          <c:showBubbleSize val="0"/>
        </c:dLbls>
        <c:axId val="46179840"/>
        <c:axId val="46181760"/>
      </c:scatterChart>
      <c:valAx>
        <c:axId val="46179840"/>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{7E809501-6A13-415F-B0DA-7EC776F55CA2}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0A-43D1-9D50-67195196FA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{CF4B46CC-D8C6-431E-9DB1-5F704577D242}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0A-43D1-9D50-67195196FA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{C7ECABCA-D19D-4668-A257-A75068059400}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0A-43D1-9D50-67195196FA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{7671ECE2-06D5-4A3A-89F5-A1E49DCC0C00}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0A-43D1-9D50-67195196FA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{79764154-E51C-405F-9C96-E994BA457BB7}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0A-43D1-9D50-67195196FA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{E02BFCA6-C1D9-4EC8-986A-B61780322732}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0A-43D1-9D50-67195196FAC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{DB6038D3-C4B0-4C02-B2F3-5A49185CCE9B}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0A-43D1-9D50-67195196FAC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{4FF6BAAD-B379-448A-BD23-30A103CA1841}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0A-43D1-9D50-67195196FA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{EA389891-1ED2-48D2-B055-09F17D1B5E9C}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0A-43D1-9D50-67195196FA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5.9</c:v>
                </c:pt>
                <c:pt idx="16">
                  <c:v>5.7</c:v>
                </c:pt>
                <c:pt idx="24">
                  <c:v>6.6</c:v>
                </c:pt>
                <c:pt idx="32">
                  <c:v>8.3000000000000007</c:v>
                </c:pt>
              </c:numCache>
            </c:numRef>
          </c:xVal>
          <c:yVal>
            <c:numRef>
              <c:f>公会計指標分析・財政指標組合せ分析表!$BP$73:$DC$73</c:f>
              <c:numCache>
                <c:formatCode>#,##0.0;"▲ "#,##0.0</c:formatCode>
                <c:ptCount val="40"/>
                <c:pt idx="0">
                  <c:v>11.2</c:v>
                </c:pt>
                <c:pt idx="8">
                  <c:v>17</c:v>
                </c:pt>
                <c:pt idx="16">
                  <c:v>11.7</c:v>
                </c:pt>
                <c:pt idx="24">
                  <c:v>17.7</c:v>
                </c:pt>
                <c:pt idx="32">
                  <c:v>12.3</c:v>
                </c:pt>
              </c:numCache>
            </c:numRef>
          </c:yVal>
          <c:smooth val="0"/>
          <c:extLst>
            <c:ext xmlns:c16="http://schemas.microsoft.com/office/drawing/2014/chart" uri="{C3380CC4-5D6E-409C-BE32-E72D297353CC}">
              <c16:uniqueId val="{00000009-3D0A-43D1-9D50-67195196FA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{02DE057E-25C5-4523-880E-22C2C6030AD7}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0A-43D1-9D50-67195196FA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{160773DF-866C-4202-BB6A-95CC81E904B0}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0A-43D1-9D50-67195196FA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{8AB12AB7-58F2-47CA-AC6D-31F733092659}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0A-43D1-9D50-67195196FA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{2B78C938-6F83-4E73-98B4-DA46D7150064}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0A-43D1-9D50-67195196FA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{DB0A50AF-A393-45EB-AB1E-3BE8943FB118}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0A-43D1-9D50-67195196FA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{62372F20-83D4-462C-9E2E-4A79E50EDC3B}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0A-43D1-9D50-67195196FAC0}"/>
                </c:ext>
              </c:extLst>
            </c:dLbl>
            <c:dLbl>
              <c:idx val="16"/>
              <c:layout>
                <c:manualLayout>
                  <c:x val="-4.516035515397134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{924A410E-23F5-4FAA-B481-8E3BBBA9ABB0}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0A-43D1-9D50-67195196FAC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{352046E5-2082-4D45-8536-1E26FCCDF0F7}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0A-43D1-9D50-67195196FA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{1A6FF9D1-97D3-42B8-BE2E-22189B0DBDC4}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0A-43D1-9D50-67195196FA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D0A-43D1-9D50-67195196FAC0}"/>
            </c:ext>
          </c:extLst>
        </c:ser>
        <c:dLbls>
          <c:showLegendKey val="0"/>
          <c:showVal val="1"/>
          <c:showCatName val="0"/>
          <c:showSerName val="0"/>
          <c:showPercent val="0"/>
          <c:showBubbleSize val="0"/>
        </c:dLbls>
        <c:axId val="84219776"/>
        <c:axId val="84234240"/>
      </c:scatterChart>
      <c:valAx>
        <c:axId val="84219776"/>
        <c:scaling>
          <c:orientation val="minMax"/>
          <c:max val="8.6"/>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過年度における事業実施により元利償還金が増加傾向にある。今後においては公共施設の老朽化に伴う整備による増加も見込まれるため、起債に大きく頼ることのない財政運営に努める。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近年地方債の新規発行を伴う普通建設事業を抑制してきたことから地方債残高の減少により減少している。今後においては、令和２年度に完成した診療所の地方債償還に係る増加が見込まれることから、新規事業の実施については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北海道愛別町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施設の老朽化に伴う整備のための公共施設等整備基金への積立や国営農地再編整備事業負担金のための産業振興基金への積立を行った一方、財政調整基金、減債基金を取り崩したため減少した。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多様化する住民ニーズに対応するため、まちづくりに対する財源が必要となっているため、ふるさと創生基金を中心とした取崩しが見込まれるため減少傾向である。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公共施設等整備基金：将来のまちづくりに資する公共施設の建設事業、公有地取得又は公共施設の改修事業について円滑な推進を図る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産業振興基金：農業・林業・畜産業、商工業及び観光業について、総合的に振興を図る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ふるさと創生基金：多様な歴史、伝統、文化、産業等を活かし、独創的、個性的な地域（自ら考え自ら行う地域）づくりの推進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研修派遣事業基金：まちづくりのための研修派遣の推進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公共施設等整備基金：施設の老朽化等に伴う整備のため継続的に積立を行っているため増加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産業振興基金：国営農地再編整備事業に伴う負担金のため継続的に積立を行っているため増加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公共施設等整備基金：庁舎の耐震化整備のため計画的に積立予定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産業振興基金：国営農地再編整備事業終了時まで計画的に積立予定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普通交付税減少に伴う取り崩しの増加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今後も人口減少等により普通交付税の減少が見込まれるため、財政調整基金を取崩す必要が出てくるが、災害への備え等のため、計画的に積み立てる必要がある。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今後も地方債償還のため計画的に維持していく。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2,723
2,684
250.13
3,250,776
3,142,954
107,416
2,025,976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有形固定資産減価償却率は類似団体平均と比較するとほぼ同水準であり、令和２年度に策定した個別施設計画に基づき、公共施設の維持管理を適切に進めていく。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83" name="楕円 82"/>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84" name="有形固定資産減価償却率該当値テキスト"/>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162288</xdr:rowOff>
    </xdr:from>
    <xdr:to>
      <xdr:col>19</xdr:col>
      <xdr:colOff>187325</xdr:colOff>
      <xdr:row>31</xdr:row>
      <xdr:rowOff>92438</xdr:rowOff>
    </xdr:to>
    <xdr:sp macro="" textlink="">
      <xdr:nvSpPr>
        <xdr:cNvPr id="85" name="楕円 84"/>
        <xdr:cNvSpPr/>
      </xdr:nvSpPr>
      <xdr:spPr>
        <a:xfrm>
          <a:off x="4000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41638</xdr:rowOff>
    </xdr:from>
    <xdr:to>
      <xdr:col>23</xdr:col>
      <xdr:colOff>85725</xdr:colOff>
      <xdr:row>31</xdr:row>
      <xdr:rowOff>100239</xdr:rowOff>
    </xdr:to>
    <xdr:cxnSp macro="">
      <xdr:nvCxnSpPr>
        <xdr:cNvPr id="86" name="直線コネクタ 85"/>
        <xdr:cNvCxnSpPr/>
      </xdr:nvCxnSpPr>
      <xdr:spPr>
        <a:xfrm>
          <a:off x="4051300" y="612811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87" name="楕円 86"/>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41638</xdr:rowOff>
    </xdr:from>
    <xdr:to>
      <xdr:col>19</xdr:col>
      <xdr:colOff>136525</xdr:colOff>
      <xdr:row>31</xdr:row>
      <xdr:rowOff>53975</xdr:rowOff>
    </xdr:to>
    <xdr:cxnSp macro="">
      <xdr:nvCxnSpPr>
        <xdr:cNvPr id="88" name="直線コネクタ 87"/>
        <xdr:cNvCxnSpPr/>
      </xdr:nvCxnSpPr>
      <xdr:spPr>
        <a:xfrm flipV="1">
          <a:off x="3289300" y="612811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89" name="楕円 88"/>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31</xdr:row>
      <xdr:rowOff>53975</xdr:rowOff>
    </xdr:to>
    <xdr:cxnSp macro="">
      <xdr:nvCxnSpPr>
        <xdr:cNvPr id="90" name="直線コネクタ 89"/>
        <xdr:cNvCxnSpPr/>
      </xdr:nvCxnSpPr>
      <xdr:spPr>
        <a:xfrm>
          <a:off x="2527300" y="6041753"/>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140153</xdr:rowOff>
    </xdr:from>
    <xdr:to>
      <xdr:col>7</xdr:col>
      <xdr:colOff>187325</xdr:colOff>
      <xdr:row>33</xdr:row>
      <xdr:rowOff>70303</xdr:rowOff>
    </xdr:to>
    <xdr:sp macro="" textlink="">
      <xdr:nvSpPr>
        <xdr:cNvPr id="91" name="楕円 90"/>
        <xdr:cNvSpPr/>
      </xdr:nvSpPr>
      <xdr:spPr>
        <a:xfrm>
          <a:off x="17145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33</xdr:row>
      <xdr:rowOff>19503</xdr:rowOff>
    </xdr:to>
    <xdr:cxnSp macro="">
      <xdr:nvCxnSpPr>
        <xdr:cNvPr id="92" name="直線コネクタ 91"/>
        <xdr:cNvCxnSpPr/>
      </xdr:nvCxnSpPr>
      <xdr:spPr>
        <a:xfrm flipV="1">
          <a:off x="1765300" y="6041753"/>
          <a:ext cx="762000" cy="4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3"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4"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5" name="n_3ave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6"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108965</xdr:rowOff>
    </xdr:from>
    <xdr:ext cx="405111" cy="259045"/>
    <xdr:sp macro="" textlink="">
      <xdr:nvSpPr>
        <xdr:cNvPr id="97" name="n_1mainValue有形固定資産減価償却率"/>
        <xdr:cNvSpPr txBox="1"/>
      </xdr:nvSpPr>
      <xdr:spPr>
        <a:xfrm>
          <a:off x="38360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8" name="n_2main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99" name="n_3mainValue有形固定資産減価償却率"/>
        <xdr:cNvSpPr txBox="1"/>
      </xdr:nvSpPr>
      <xdr:spPr>
        <a:xfrm>
          <a:off x="2324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61430</xdr:rowOff>
    </xdr:from>
    <xdr:ext cx="405111" cy="259045"/>
    <xdr:sp macro="" textlink="">
      <xdr:nvSpPr>
        <xdr:cNvPr id="100" name="n_4mainValue有形固定資産減価償却率"/>
        <xdr:cNvSpPr txBox="1"/>
      </xdr:nvSpPr>
      <xdr:spPr>
        <a:xfrm>
          <a:off x="1562744" y="649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施設の更新時期を迎えた一部事務組合に対する負担金の増加に伴い将来負担額も増加し、債務償還比率は類似団体平均と比較すると大きく上回っている。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71528</xdr:rowOff>
    </xdr:from>
    <xdr:to>
      <xdr:col>76</xdr:col>
      <xdr:colOff>73025</xdr:colOff>
      <xdr:row>33</xdr:row>
      <xdr:rowOff>1678</xdr:rowOff>
    </xdr:to>
    <xdr:sp macro="" textlink="">
      <xdr:nvSpPr>
        <xdr:cNvPr id="147" name="楕円 146"/>
        <xdr:cNvSpPr/>
      </xdr:nvSpPr>
      <xdr:spPr>
        <a:xfrm>
          <a:off x="14744700" y="63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49955</xdr:rowOff>
    </xdr:from>
    <xdr:ext cx="469744" cy="259045"/>
    <xdr:sp macro="" textlink="">
      <xdr:nvSpPr>
        <xdr:cNvPr id="148" name="債務償還比率該当値テキスト"/>
        <xdr:cNvSpPr txBox="1"/>
      </xdr:nvSpPr>
      <xdr:spPr>
        <a:xfrm>
          <a:off x="14846300" y="63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50981</xdr:rowOff>
    </xdr:from>
    <xdr:to>
      <xdr:col>72</xdr:col>
      <xdr:colOff>123825</xdr:colOff>
      <xdr:row>31</xdr:row>
      <xdr:rowOff>152581</xdr:rowOff>
    </xdr:to>
    <xdr:sp macro="" textlink="">
      <xdr:nvSpPr>
        <xdr:cNvPr id="149" name="楕円 148"/>
        <xdr:cNvSpPr/>
      </xdr:nvSpPr>
      <xdr:spPr>
        <a:xfrm>
          <a:off x="14033500" y="61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101781</xdr:rowOff>
    </xdr:from>
    <xdr:to>
      <xdr:col>76</xdr:col>
      <xdr:colOff>22225</xdr:colOff>
      <xdr:row>32</xdr:row>
      <xdr:rowOff>122328</xdr:rowOff>
    </xdr:to>
    <xdr:cxnSp macro="">
      <xdr:nvCxnSpPr>
        <xdr:cNvPr id="150" name="直線コネクタ 149"/>
        <xdr:cNvCxnSpPr/>
      </xdr:nvCxnSpPr>
      <xdr:spPr>
        <a:xfrm>
          <a:off x="14084300" y="6188256"/>
          <a:ext cx="711200" cy="19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67056</xdr:rowOff>
    </xdr:from>
    <xdr:to>
      <xdr:col>68</xdr:col>
      <xdr:colOff>123825</xdr:colOff>
      <xdr:row>32</xdr:row>
      <xdr:rowOff>168656</xdr:rowOff>
    </xdr:to>
    <xdr:sp macro="" textlink="">
      <xdr:nvSpPr>
        <xdr:cNvPr id="151" name="楕円 150"/>
        <xdr:cNvSpPr/>
      </xdr:nvSpPr>
      <xdr:spPr>
        <a:xfrm>
          <a:off x="132715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101781</xdr:rowOff>
    </xdr:from>
    <xdr:to>
      <xdr:col>72</xdr:col>
      <xdr:colOff>73025</xdr:colOff>
      <xdr:row>32</xdr:row>
      <xdr:rowOff>117856</xdr:rowOff>
    </xdr:to>
    <xdr:cxnSp macro="">
      <xdr:nvCxnSpPr>
        <xdr:cNvPr id="152" name="直線コネクタ 151"/>
        <xdr:cNvCxnSpPr/>
      </xdr:nvCxnSpPr>
      <xdr:spPr>
        <a:xfrm flipV="1">
          <a:off x="13322300" y="6188256"/>
          <a:ext cx="762000" cy="18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114481</xdr:rowOff>
    </xdr:from>
    <xdr:to>
      <xdr:col>64</xdr:col>
      <xdr:colOff>123825</xdr:colOff>
      <xdr:row>31</xdr:row>
      <xdr:rowOff>44631</xdr:rowOff>
    </xdr:to>
    <xdr:sp macro="" textlink="">
      <xdr:nvSpPr>
        <xdr:cNvPr id="153" name="楕円 152"/>
        <xdr:cNvSpPr/>
      </xdr:nvSpPr>
      <xdr:spPr>
        <a:xfrm>
          <a:off x="12509500" y="60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165281</xdr:rowOff>
    </xdr:from>
    <xdr:to>
      <xdr:col>68</xdr:col>
      <xdr:colOff>73025</xdr:colOff>
      <xdr:row>32</xdr:row>
      <xdr:rowOff>117856</xdr:rowOff>
    </xdr:to>
    <xdr:cxnSp macro="">
      <xdr:nvCxnSpPr>
        <xdr:cNvPr id="154" name="直線コネクタ 153"/>
        <xdr:cNvCxnSpPr/>
      </xdr:nvCxnSpPr>
      <xdr:spPr>
        <a:xfrm>
          <a:off x="12560300" y="6080306"/>
          <a:ext cx="762000" cy="2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166261</xdr:rowOff>
    </xdr:from>
    <xdr:to>
      <xdr:col>60</xdr:col>
      <xdr:colOff>123825</xdr:colOff>
      <xdr:row>30</xdr:row>
      <xdr:rowOff>96411</xdr:rowOff>
    </xdr:to>
    <xdr:sp macro="" textlink="">
      <xdr:nvSpPr>
        <xdr:cNvPr id="155" name="楕円 154"/>
        <xdr:cNvSpPr/>
      </xdr:nvSpPr>
      <xdr:spPr>
        <a:xfrm>
          <a:off x="11747500" y="59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45611</xdr:rowOff>
    </xdr:from>
    <xdr:to>
      <xdr:col>64</xdr:col>
      <xdr:colOff>73025</xdr:colOff>
      <xdr:row>30</xdr:row>
      <xdr:rowOff>165281</xdr:rowOff>
    </xdr:to>
    <xdr:cxnSp macro="">
      <xdr:nvCxnSpPr>
        <xdr:cNvPr id="156" name="直線コネクタ 155"/>
        <xdr:cNvCxnSpPr/>
      </xdr:nvCxnSpPr>
      <xdr:spPr>
        <a:xfrm>
          <a:off x="11798300" y="5960636"/>
          <a:ext cx="762000" cy="1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143708</xdr:rowOff>
    </xdr:from>
    <xdr:ext cx="469744" cy="259045"/>
    <xdr:sp macro="" textlink="">
      <xdr:nvSpPr>
        <xdr:cNvPr id="161" name="n_1mainValue債務償還比率"/>
        <xdr:cNvSpPr txBox="1"/>
      </xdr:nvSpPr>
      <xdr:spPr>
        <a:xfrm>
          <a:off x="13836727" y="623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159783</xdr:rowOff>
    </xdr:from>
    <xdr:ext cx="469744" cy="259045"/>
    <xdr:sp macro="" textlink="">
      <xdr:nvSpPr>
        <xdr:cNvPr id="162" name="n_2mainValue債務償還比率"/>
        <xdr:cNvSpPr txBox="1"/>
      </xdr:nvSpPr>
      <xdr:spPr>
        <a:xfrm>
          <a:off x="13087427" y="64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35758</xdr:rowOff>
    </xdr:from>
    <xdr:ext cx="469744" cy="259045"/>
    <xdr:sp macro="" textlink="">
      <xdr:nvSpPr>
        <xdr:cNvPr id="163" name="n_3mainValue債務償還比率"/>
        <xdr:cNvSpPr txBox="1"/>
      </xdr:nvSpPr>
      <xdr:spPr>
        <a:xfrm>
          <a:off x="12325427" y="612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87538</xdr:rowOff>
    </xdr:from>
    <xdr:ext cx="469744" cy="259045"/>
    <xdr:sp macro="" textlink="">
      <xdr:nvSpPr>
        <xdr:cNvPr id="164" name="n_4mainValue債務償還比率"/>
        <xdr:cNvSpPr txBox="1"/>
      </xdr:nvSpPr>
      <xdr:spPr>
        <a:xfrm>
          <a:off x="11563427" y="60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2,723
2,684
250.13
3,250,776
3,142,954
107,416
2,025,976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100528</xdr:rowOff>
    </xdr:from>
    <xdr:ext cx="405111" cy="259045"/>
    <xdr:sp macro="" textlink="">
      <xdr:nvSpPr>
        <xdr:cNvPr id="75" name="【道路】&#10;有形固定資産減価償却率該当値テキスト"/>
        <xdr:cNvSpPr txBox="1"/>
      </xdr:nvSpPr>
      <xdr:spPr>
        <a:xfrm>
          <a:off x="4673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6" name="楕円 75"/>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95794</xdr:rowOff>
    </xdr:from>
    <xdr:to>
      <xdr:col>24</xdr:col>
      <xdr:colOff>63500</xdr:colOff>
      <xdr:row>38</xdr:row>
      <xdr:rowOff>128451</xdr:rowOff>
    </xdr:to>
    <xdr:cxnSp macro="">
      <xdr:nvCxnSpPr>
        <xdr:cNvPr id="77" name="直線コネクタ 76"/>
        <xdr:cNvCxnSpPr/>
      </xdr:nvCxnSpPr>
      <xdr:spPr>
        <a:xfrm>
          <a:off x="3797300" y="66108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95794</xdr:rowOff>
    </xdr:to>
    <xdr:cxnSp macro="">
      <xdr:nvCxnSpPr>
        <xdr:cNvPr id="79" name="直線コネクタ 78"/>
        <xdr:cNvCxnSpPr/>
      </xdr:nvCxnSpPr>
      <xdr:spPr>
        <a:xfrm>
          <a:off x="2908300" y="65929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77833</xdr:rowOff>
    </xdr:to>
    <xdr:cxnSp macro="">
      <xdr:nvCxnSpPr>
        <xdr:cNvPr id="81" name="直線コネクタ 80"/>
        <xdr:cNvCxnSpPr/>
      </xdr:nvCxnSpPr>
      <xdr:spPr>
        <a:xfrm>
          <a:off x="2019300" y="65586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43543</xdr:rowOff>
    </xdr:to>
    <xdr:cxnSp macro="">
      <xdr:nvCxnSpPr>
        <xdr:cNvPr id="83" name="直線コネクタ 82"/>
        <xdr:cNvCxnSpPr/>
      </xdr:nvCxnSpPr>
      <xdr:spPr>
        <a:xfrm>
          <a:off x="1130300" y="655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163121</xdr:rowOff>
    </xdr:from>
    <xdr:ext cx="405111" cy="259045"/>
    <xdr:sp macro="" textlink="">
      <xdr:nvSpPr>
        <xdr:cNvPr id="88" name="n_1mainValue【道路】&#10;有形固定資産減価償却率"/>
        <xdr:cNvSpPr txBox="1"/>
      </xdr:nvSpPr>
      <xdr:spPr>
        <a:xfrm>
          <a:off x="3582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145160</xdr:rowOff>
    </xdr:from>
    <xdr:ext cx="405111" cy="259045"/>
    <xdr:sp macro="" textlink="">
      <xdr:nvSpPr>
        <xdr:cNvPr id="89" name="n_2mainValue【道路】&#10;有形固定資産減価償却率"/>
        <xdr:cNvSpPr txBox="1"/>
      </xdr:nvSpPr>
      <xdr:spPr>
        <a:xfrm>
          <a:off x="2705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110870</xdr:rowOff>
    </xdr:from>
    <xdr:ext cx="405111" cy="259045"/>
    <xdr:sp macro="" textlink="">
      <xdr:nvSpPr>
        <xdr:cNvPr id="90" name="n_3mainValue【道路】&#10;有形固定資産減価償却率"/>
        <xdr:cNvSpPr txBox="1"/>
      </xdr:nvSpPr>
      <xdr:spPr>
        <a:xfrm>
          <a:off x="1816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91" name="n_4mainValue【道路】&#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156616</xdr:rowOff>
    </xdr:from>
    <xdr:to>
      <xdr:col>55</xdr:col>
      <xdr:colOff>50800</xdr:colOff>
      <xdr:row>41</xdr:row>
      <xdr:rowOff>86766</xdr:rowOff>
    </xdr:to>
    <xdr:sp macro="" textlink="">
      <xdr:nvSpPr>
        <xdr:cNvPr id="131" name="楕円 130"/>
        <xdr:cNvSpPr/>
      </xdr:nvSpPr>
      <xdr:spPr>
        <a:xfrm>
          <a:off x="10426700" y="70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8043</xdr:rowOff>
    </xdr:from>
    <xdr:ext cx="534377" cy="259045"/>
    <xdr:sp macro="" textlink="">
      <xdr:nvSpPr>
        <xdr:cNvPr id="132" name="【道路】&#10;一人当たり延長該当値テキスト"/>
        <xdr:cNvSpPr txBox="1"/>
      </xdr:nvSpPr>
      <xdr:spPr>
        <a:xfrm>
          <a:off x="10515600" y="686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160482</xdr:rowOff>
    </xdr:from>
    <xdr:to>
      <xdr:col>50</xdr:col>
      <xdr:colOff>165100</xdr:colOff>
      <xdr:row>41</xdr:row>
      <xdr:rowOff>90632</xdr:rowOff>
    </xdr:to>
    <xdr:sp macro="" textlink="">
      <xdr:nvSpPr>
        <xdr:cNvPr id="133" name="楕円 132"/>
        <xdr:cNvSpPr/>
      </xdr:nvSpPr>
      <xdr:spPr>
        <a:xfrm>
          <a:off x="9588500" y="70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35966</xdr:rowOff>
    </xdr:from>
    <xdr:to>
      <xdr:col>55</xdr:col>
      <xdr:colOff>0</xdr:colOff>
      <xdr:row>41</xdr:row>
      <xdr:rowOff>39832</xdr:rowOff>
    </xdr:to>
    <xdr:cxnSp macro="">
      <xdr:nvCxnSpPr>
        <xdr:cNvPr id="134" name="直線コネクタ 133"/>
        <xdr:cNvCxnSpPr/>
      </xdr:nvCxnSpPr>
      <xdr:spPr>
        <a:xfrm flipV="1">
          <a:off x="9639300" y="7065416"/>
          <a:ext cx="8382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24217</xdr:rowOff>
    </xdr:from>
    <xdr:to>
      <xdr:col>46</xdr:col>
      <xdr:colOff>38100</xdr:colOff>
      <xdr:row>41</xdr:row>
      <xdr:rowOff>125817</xdr:rowOff>
    </xdr:to>
    <xdr:sp macro="" textlink="">
      <xdr:nvSpPr>
        <xdr:cNvPr id="135" name="楕円 134"/>
        <xdr:cNvSpPr/>
      </xdr:nvSpPr>
      <xdr:spPr>
        <a:xfrm>
          <a:off x="8699500" y="7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39832</xdr:rowOff>
    </xdr:from>
    <xdr:to>
      <xdr:col>50</xdr:col>
      <xdr:colOff>114300</xdr:colOff>
      <xdr:row>41</xdr:row>
      <xdr:rowOff>75017</xdr:rowOff>
    </xdr:to>
    <xdr:cxnSp macro="">
      <xdr:nvCxnSpPr>
        <xdr:cNvPr id="136" name="直線コネクタ 135"/>
        <xdr:cNvCxnSpPr/>
      </xdr:nvCxnSpPr>
      <xdr:spPr>
        <a:xfrm flipV="1">
          <a:off x="8750300" y="7069282"/>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28031</xdr:rowOff>
    </xdr:from>
    <xdr:to>
      <xdr:col>41</xdr:col>
      <xdr:colOff>101600</xdr:colOff>
      <xdr:row>41</xdr:row>
      <xdr:rowOff>129631</xdr:rowOff>
    </xdr:to>
    <xdr:sp macro="" textlink="">
      <xdr:nvSpPr>
        <xdr:cNvPr id="137" name="楕円 136"/>
        <xdr:cNvSpPr/>
      </xdr:nvSpPr>
      <xdr:spPr>
        <a:xfrm>
          <a:off x="7810500" y="70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75017</xdr:rowOff>
    </xdr:from>
    <xdr:to>
      <xdr:col>45</xdr:col>
      <xdr:colOff>177800</xdr:colOff>
      <xdr:row>41</xdr:row>
      <xdr:rowOff>78831</xdr:rowOff>
    </xdr:to>
    <xdr:cxnSp macro="">
      <xdr:nvCxnSpPr>
        <xdr:cNvPr id="138" name="直線コネクタ 137"/>
        <xdr:cNvCxnSpPr/>
      </xdr:nvCxnSpPr>
      <xdr:spPr>
        <a:xfrm flipV="1">
          <a:off x="7861300" y="7104467"/>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31151</xdr:rowOff>
    </xdr:from>
    <xdr:to>
      <xdr:col>36</xdr:col>
      <xdr:colOff>165100</xdr:colOff>
      <xdr:row>41</xdr:row>
      <xdr:rowOff>132751</xdr:rowOff>
    </xdr:to>
    <xdr:sp macro="" textlink="">
      <xdr:nvSpPr>
        <xdr:cNvPr id="139" name="楕円 138"/>
        <xdr:cNvSpPr/>
      </xdr:nvSpPr>
      <xdr:spPr>
        <a:xfrm>
          <a:off x="6921500" y="70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78831</xdr:rowOff>
    </xdr:from>
    <xdr:to>
      <xdr:col>41</xdr:col>
      <xdr:colOff>50800</xdr:colOff>
      <xdr:row>41</xdr:row>
      <xdr:rowOff>81951</xdr:rowOff>
    </xdr:to>
    <xdr:cxnSp macro="">
      <xdr:nvCxnSpPr>
        <xdr:cNvPr id="140" name="直線コネクタ 139"/>
        <xdr:cNvCxnSpPr/>
      </xdr:nvCxnSpPr>
      <xdr:spPr>
        <a:xfrm flipV="1">
          <a:off x="6972300" y="7108281"/>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107159</xdr:rowOff>
    </xdr:from>
    <xdr:ext cx="534377" cy="259045"/>
    <xdr:sp macro="" textlink="">
      <xdr:nvSpPr>
        <xdr:cNvPr id="145" name="n_1mainValue【道路】&#10;一人当たり延長"/>
        <xdr:cNvSpPr txBox="1"/>
      </xdr:nvSpPr>
      <xdr:spPr>
        <a:xfrm>
          <a:off x="9359411" y="67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116944</xdr:rowOff>
    </xdr:from>
    <xdr:ext cx="534377" cy="259045"/>
    <xdr:sp macro="" textlink="">
      <xdr:nvSpPr>
        <xdr:cNvPr id="146" name="n_2mainValue【道路】&#10;一人当たり延長"/>
        <xdr:cNvSpPr txBox="1"/>
      </xdr:nvSpPr>
      <xdr:spPr>
        <a:xfrm>
          <a:off x="8483111" y="71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120758</xdr:rowOff>
    </xdr:from>
    <xdr:ext cx="534377" cy="259045"/>
    <xdr:sp macro="" textlink="">
      <xdr:nvSpPr>
        <xdr:cNvPr id="147" name="n_3mainValue【道路】&#10;一人当たり延長"/>
        <xdr:cNvSpPr txBox="1"/>
      </xdr:nvSpPr>
      <xdr:spPr>
        <a:xfrm>
          <a:off x="7594111" y="71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123878</xdr:rowOff>
    </xdr:from>
    <xdr:ext cx="534377" cy="259045"/>
    <xdr:sp macro="" textlink="">
      <xdr:nvSpPr>
        <xdr:cNvPr id="148" name="n_4mainValue【道路】&#10;一人当たり延長"/>
        <xdr:cNvSpPr txBox="1"/>
      </xdr:nvSpPr>
      <xdr:spPr>
        <a:xfrm>
          <a:off x="6705111" y="71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119017</xdr:rowOff>
    </xdr:from>
    <xdr:to>
      <xdr:col>24</xdr:col>
      <xdr:colOff>114300</xdr:colOff>
      <xdr:row>60</xdr:row>
      <xdr:rowOff>49167</xdr:rowOff>
    </xdr:to>
    <xdr:sp macro="" textlink="">
      <xdr:nvSpPr>
        <xdr:cNvPr id="190" name="楕円 189"/>
        <xdr:cNvSpPr/>
      </xdr:nvSpPr>
      <xdr:spPr>
        <a:xfrm>
          <a:off x="4584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141894</xdr:rowOff>
    </xdr:from>
    <xdr:ext cx="405111" cy="259045"/>
    <xdr:sp macro="" textlink="">
      <xdr:nvSpPr>
        <xdr:cNvPr id="191" name="【橋りょう・トンネル】&#10;有形固定資産減価償却率該当値テキスト"/>
        <xdr:cNvSpPr txBox="1"/>
      </xdr:nvSpPr>
      <xdr:spPr>
        <a:xfrm>
          <a:off x="4673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92" name="楕円 191"/>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59</xdr:row>
      <xdr:rowOff>169817</xdr:rowOff>
    </xdr:to>
    <xdr:cxnSp macro="">
      <xdr:nvCxnSpPr>
        <xdr:cNvPr id="193" name="直線コネクタ 192"/>
        <xdr:cNvCxnSpPr/>
      </xdr:nvCxnSpPr>
      <xdr:spPr>
        <a:xfrm>
          <a:off x="3797300" y="102625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50437</xdr:rowOff>
    </xdr:from>
    <xdr:to>
      <xdr:col>15</xdr:col>
      <xdr:colOff>101600</xdr:colOff>
      <xdr:row>59</xdr:row>
      <xdr:rowOff>152037</xdr:rowOff>
    </xdr:to>
    <xdr:sp macro="" textlink="">
      <xdr:nvSpPr>
        <xdr:cNvPr id="194" name="楕円 193"/>
        <xdr:cNvSpPr/>
      </xdr:nvSpPr>
      <xdr:spPr>
        <a:xfrm>
          <a:off x="2857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146957</xdr:rowOff>
    </xdr:to>
    <xdr:cxnSp macro="">
      <xdr:nvCxnSpPr>
        <xdr:cNvPr id="195" name="直線コネクタ 194"/>
        <xdr:cNvCxnSpPr/>
      </xdr:nvCxnSpPr>
      <xdr:spPr>
        <a:xfrm>
          <a:off x="2908300" y="102167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96" name="楕円 195"/>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101237</xdr:rowOff>
    </xdr:to>
    <xdr:cxnSp macro="">
      <xdr:nvCxnSpPr>
        <xdr:cNvPr id="197" name="直線コネクタ 196"/>
        <xdr:cNvCxnSpPr/>
      </xdr:nvCxnSpPr>
      <xdr:spPr>
        <a:xfrm>
          <a:off x="2019300" y="101906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21046</xdr:rowOff>
    </xdr:from>
    <xdr:to>
      <xdr:col>6</xdr:col>
      <xdr:colOff>38100</xdr:colOff>
      <xdr:row>59</xdr:row>
      <xdr:rowOff>122646</xdr:rowOff>
    </xdr:to>
    <xdr:sp macro="" textlink="">
      <xdr:nvSpPr>
        <xdr:cNvPr id="198" name="楕円 197"/>
        <xdr:cNvSpPr/>
      </xdr:nvSpPr>
      <xdr:spPr>
        <a:xfrm>
          <a:off x="1079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71846</xdr:rowOff>
    </xdr:from>
    <xdr:to>
      <xdr:col>10</xdr:col>
      <xdr:colOff>114300</xdr:colOff>
      <xdr:row>59</xdr:row>
      <xdr:rowOff>75112</xdr:rowOff>
    </xdr:to>
    <xdr:cxnSp macro="">
      <xdr:nvCxnSpPr>
        <xdr:cNvPr id="199" name="直線コネクタ 198"/>
        <xdr:cNvCxnSpPr/>
      </xdr:nvCxnSpPr>
      <xdr:spPr>
        <a:xfrm>
          <a:off x="1130300" y="101873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204" name="n_1mainValue【橋りょう・トンネル】&#10;有形固定資産減価償却率"/>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168564</xdr:rowOff>
    </xdr:from>
    <xdr:ext cx="405111" cy="259045"/>
    <xdr:sp macro="" textlink="">
      <xdr:nvSpPr>
        <xdr:cNvPr id="205" name="n_2mainValue【橋りょう・トンネル】&#10;有形固定資産減価償却率"/>
        <xdr:cNvSpPr txBox="1"/>
      </xdr:nvSpPr>
      <xdr:spPr>
        <a:xfrm>
          <a:off x="2705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206" name="n_3mainValue【橋りょう・トンネル】&#10;有形固定資産減価償却率"/>
        <xdr:cNvSpPr txBox="1"/>
      </xdr:nvSpPr>
      <xdr:spPr>
        <a:xfrm>
          <a:off x="1816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139173</xdr:rowOff>
    </xdr:from>
    <xdr:ext cx="405111" cy="259045"/>
    <xdr:sp macro="" textlink="">
      <xdr:nvSpPr>
        <xdr:cNvPr id="207" name="n_4mainValue【橋りょう・トンネル】&#10;有形固定資産減価償却率"/>
        <xdr:cNvSpPr txBox="1"/>
      </xdr:nvSpPr>
      <xdr:spPr>
        <a:xfrm>
          <a:off x="927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137038</xdr:rowOff>
    </xdr:from>
    <xdr:to>
      <xdr:col>55</xdr:col>
      <xdr:colOff>50800</xdr:colOff>
      <xdr:row>63</xdr:row>
      <xdr:rowOff>67188</xdr:rowOff>
    </xdr:to>
    <xdr:sp macro="" textlink="">
      <xdr:nvSpPr>
        <xdr:cNvPr id="247" name="楕円 246"/>
        <xdr:cNvSpPr/>
      </xdr:nvSpPr>
      <xdr:spPr>
        <a:xfrm>
          <a:off x="10426700" y="107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159915</xdr:rowOff>
    </xdr:from>
    <xdr:ext cx="690189" cy="259045"/>
    <xdr:sp macro="" textlink="">
      <xdr:nvSpPr>
        <xdr:cNvPr id="248" name="【橋りょう・トンネル】&#10;一人当たり有形固定資産（償却資産）額該当値テキスト"/>
        <xdr:cNvSpPr txBox="1"/>
      </xdr:nvSpPr>
      <xdr:spPr>
        <a:xfrm>
          <a:off x="10515600" y="10618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143299</xdr:rowOff>
    </xdr:from>
    <xdr:to>
      <xdr:col>50</xdr:col>
      <xdr:colOff>165100</xdr:colOff>
      <xdr:row>63</xdr:row>
      <xdr:rowOff>73449</xdr:rowOff>
    </xdr:to>
    <xdr:sp macro="" textlink="">
      <xdr:nvSpPr>
        <xdr:cNvPr id="249" name="楕円 248"/>
        <xdr:cNvSpPr/>
      </xdr:nvSpPr>
      <xdr:spPr>
        <a:xfrm>
          <a:off x="9588500" y="107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16388</xdr:rowOff>
    </xdr:from>
    <xdr:to>
      <xdr:col>55</xdr:col>
      <xdr:colOff>0</xdr:colOff>
      <xdr:row>63</xdr:row>
      <xdr:rowOff>22649</xdr:rowOff>
    </xdr:to>
    <xdr:cxnSp macro="">
      <xdr:nvCxnSpPr>
        <xdr:cNvPr id="250" name="直線コネクタ 249"/>
        <xdr:cNvCxnSpPr/>
      </xdr:nvCxnSpPr>
      <xdr:spPr>
        <a:xfrm flipV="1">
          <a:off x="9639300" y="10817738"/>
          <a:ext cx="8382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166574</xdr:rowOff>
    </xdr:from>
    <xdr:to>
      <xdr:col>46</xdr:col>
      <xdr:colOff>38100</xdr:colOff>
      <xdr:row>63</xdr:row>
      <xdr:rowOff>96724</xdr:rowOff>
    </xdr:to>
    <xdr:sp macro="" textlink="">
      <xdr:nvSpPr>
        <xdr:cNvPr id="251" name="楕円 250"/>
        <xdr:cNvSpPr/>
      </xdr:nvSpPr>
      <xdr:spPr>
        <a:xfrm>
          <a:off x="8699500" y="107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22649</xdr:rowOff>
    </xdr:from>
    <xdr:to>
      <xdr:col>50</xdr:col>
      <xdr:colOff>114300</xdr:colOff>
      <xdr:row>63</xdr:row>
      <xdr:rowOff>45924</xdr:rowOff>
    </xdr:to>
    <xdr:cxnSp macro="">
      <xdr:nvCxnSpPr>
        <xdr:cNvPr id="252" name="直線コネクタ 251"/>
        <xdr:cNvCxnSpPr/>
      </xdr:nvCxnSpPr>
      <xdr:spPr>
        <a:xfrm flipV="1">
          <a:off x="8750300" y="10823999"/>
          <a:ext cx="889000" cy="2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843</xdr:rowOff>
    </xdr:from>
    <xdr:to>
      <xdr:col>41</xdr:col>
      <xdr:colOff>101600</xdr:colOff>
      <xdr:row>63</xdr:row>
      <xdr:rowOff>102443</xdr:rowOff>
    </xdr:to>
    <xdr:sp macro="" textlink="">
      <xdr:nvSpPr>
        <xdr:cNvPr id="253" name="楕円 252"/>
        <xdr:cNvSpPr/>
      </xdr:nvSpPr>
      <xdr:spPr>
        <a:xfrm>
          <a:off x="7810500" y="108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45924</xdr:rowOff>
    </xdr:from>
    <xdr:to>
      <xdr:col>45</xdr:col>
      <xdr:colOff>177800</xdr:colOff>
      <xdr:row>63</xdr:row>
      <xdr:rowOff>51643</xdr:rowOff>
    </xdr:to>
    <xdr:cxnSp macro="">
      <xdr:nvCxnSpPr>
        <xdr:cNvPr id="254" name="直線コネクタ 253"/>
        <xdr:cNvCxnSpPr/>
      </xdr:nvCxnSpPr>
      <xdr:spPr>
        <a:xfrm flipV="1">
          <a:off x="7861300" y="10847274"/>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4899</xdr:rowOff>
    </xdr:from>
    <xdr:to>
      <xdr:col>36</xdr:col>
      <xdr:colOff>165100</xdr:colOff>
      <xdr:row>63</xdr:row>
      <xdr:rowOff>106499</xdr:rowOff>
    </xdr:to>
    <xdr:sp macro="" textlink="">
      <xdr:nvSpPr>
        <xdr:cNvPr id="255" name="楕円 254"/>
        <xdr:cNvSpPr/>
      </xdr:nvSpPr>
      <xdr:spPr>
        <a:xfrm>
          <a:off x="69215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51643</xdr:rowOff>
    </xdr:from>
    <xdr:to>
      <xdr:col>41</xdr:col>
      <xdr:colOff>50800</xdr:colOff>
      <xdr:row>63</xdr:row>
      <xdr:rowOff>55699</xdr:rowOff>
    </xdr:to>
    <xdr:cxnSp macro="">
      <xdr:nvCxnSpPr>
        <xdr:cNvPr id="256" name="直線コネクタ 255"/>
        <xdr:cNvCxnSpPr/>
      </xdr:nvCxnSpPr>
      <xdr:spPr>
        <a:xfrm flipV="1">
          <a:off x="6972300" y="10852993"/>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89976</xdr:rowOff>
    </xdr:from>
    <xdr:ext cx="690189" cy="259045"/>
    <xdr:sp macro="" textlink="">
      <xdr:nvSpPr>
        <xdr:cNvPr id="261" name="n_1mainValue【橋りょう・トンネル】&#10;一人当たり有形固定資産（償却資産）額"/>
        <xdr:cNvSpPr txBox="1"/>
      </xdr:nvSpPr>
      <xdr:spPr>
        <a:xfrm>
          <a:off x="9281505" y="10548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113251</xdr:rowOff>
    </xdr:from>
    <xdr:ext cx="690189" cy="259045"/>
    <xdr:sp macro="" textlink="">
      <xdr:nvSpPr>
        <xdr:cNvPr id="262" name="n_2mainValue【橋りょう・トンネル】&#10;一人当たり有形固定資産（償却資産）額"/>
        <xdr:cNvSpPr txBox="1"/>
      </xdr:nvSpPr>
      <xdr:spPr>
        <a:xfrm>
          <a:off x="8405205" y="10571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118970</xdr:rowOff>
    </xdr:from>
    <xdr:ext cx="690189" cy="259045"/>
    <xdr:sp macro="" textlink="">
      <xdr:nvSpPr>
        <xdr:cNvPr id="263" name="n_3mainValue【橋りょう・トンネル】&#10;一人当たり有形固定資産（償却資産）額"/>
        <xdr:cNvSpPr txBox="1"/>
      </xdr:nvSpPr>
      <xdr:spPr>
        <a:xfrm>
          <a:off x="7516205" y="10577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123026</xdr:rowOff>
    </xdr:from>
    <xdr:ext cx="690189" cy="259045"/>
    <xdr:sp macro="" textlink="">
      <xdr:nvSpPr>
        <xdr:cNvPr id="264" name="n_4mainValue【橋りょう・トンネル】&#10;一人当たり有形固定資産（償却資産）額"/>
        <xdr:cNvSpPr txBox="1"/>
      </xdr:nvSpPr>
      <xdr:spPr>
        <a:xfrm>
          <a:off x="6627205" y="10581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305" name="楕円 304"/>
        <xdr:cNvSpPr/>
      </xdr:nvSpPr>
      <xdr:spPr>
        <a:xfrm>
          <a:off x="4584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306" name="【公営住宅】&#10;有形固定資産減価償却率該当値テキスト"/>
        <xdr:cNvSpPr txBox="1"/>
      </xdr:nvSpPr>
      <xdr:spPr>
        <a:xfrm>
          <a:off x="4673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307" name="楕円 306"/>
        <xdr:cNvSpPr/>
      </xdr:nvSpPr>
      <xdr:spPr>
        <a:xfrm>
          <a:off x="3746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81914</xdr:rowOff>
    </xdr:from>
    <xdr:to>
      <xdr:col>24</xdr:col>
      <xdr:colOff>63500</xdr:colOff>
      <xdr:row>81</xdr:row>
      <xdr:rowOff>114300</xdr:rowOff>
    </xdr:to>
    <xdr:cxnSp macro="">
      <xdr:nvCxnSpPr>
        <xdr:cNvPr id="308" name="直線コネクタ 307"/>
        <xdr:cNvCxnSpPr/>
      </xdr:nvCxnSpPr>
      <xdr:spPr>
        <a:xfrm>
          <a:off x="3797300" y="139693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09" name="楕円 308"/>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81914</xdr:rowOff>
    </xdr:to>
    <xdr:cxnSp macro="">
      <xdr:nvCxnSpPr>
        <xdr:cNvPr id="310" name="直線コネクタ 309"/>
        <xdr:cNvCxnSpPr/>
      </xdr:nvCxnSpPr>
      <xdr:spPr>
        <a:xfrm>
          <a:off x="2908300" y="139598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164464</xdr:rowOff>
    </xdr:from>
    <xdr:to>
      <xdr:col>10</xdr:col>
      <xdr:colOff>165100</xdr:colOff>
      <xdr:row>81</xdr:row>
      <xdr:rowOff>94614</xdr:rowOff>
    </xdr:to>
    <xdr:sp macro="" textlink="">
      <xdr:nvSpPr>
        <xdr:cNvPr id="311" name="楕円 310"/>
        <xdr:cNvSpPr/>
      </xdr:nvSpPr>
      <xdr:spPr>
        <a:xfrm>
          <a:off x="1968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72389</xdr:rowOff>
    </xdr:to>
    <xdr:cxnSp macro="">
      <xdr:nvCxnSpPr>
        <xdr:cNvPr id="312" name="直線コネクタ 311"/>
        <xdr:cNvCxnSpPr/>
      </xdr:nvCxnSpPr>
      <xdr:spPr>
        <a:xfrm>
          <a:off x="2019300" y="139312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130175</xdr:rowOff>
    </xdr:from>
    <xdr:to>
      <xdr:col>6</xdr:col>
      <xdr:colOff>38100</xdr:colOff>
      <xdr:row>82</xdr:row>
      <xdr:rowOff>60325</xdr:rowOff>
    </xdr:to>
    <xdr:sp macro="" textlink="">
      <xdr:nvSpPr>
        <xdr:cNvPr id="313" name="楕円 312"/>
        <xdr:cNvSpPr/>
      </xdr:nvSpPr>
      <xdr:spPr>
        <a:xfrm>
          <a:off x="107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82</xdr:row>
      <xdr:rowOff>9525</xdr:rowOff>
    </xdr:to>
    <xdr:cxnSp macro="">
      <xdr:nvCxnSpPr>
        <xdr:cNvPr id="314" name="直線コネクタ 313"/>
        <xdr:cNvCxnSpPr/>
      </xdr:nvCxnSpPr>
      <xdr:spPr>
        <a:xfrm flipV="1">
          <a:off x="1130300" y="1393126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149241</xdr:rowOff>
    </xdr:from>
    <xdr:ext cx="405111" cy="259045"/>
    <xdr:sp macro="" textlink="">
      <xdr:nvSpPr>
        <xdr:cNvPr id="319" name="n_1mainValue【公営住宅】&#10;有形固定資産減価償却率"/>
        <xdr:cNvSpPr txBox="1"/>
      </xdr:nvSpPr>
      <xdr:spPr>
        <a:xfrm>
          <a:off x="3582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20" name="n_2mainValue【公営住宅】&#10;有形固定資産減価償却率"/>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111141</xdr:rowOff>
    </xdr:from>
    <xdr:ext cx="405111" cy="259045"/>
    <xdr:sp macro="" textlink="">
      <xdr:nvSpPr>
        <xdr:cNvPr id="321" name="n_3mainValue【公営住宅】&#10;有形固定資産減価償却率"/>
        <xdr:cNvSpPr txBox="1"/>
      </xdr:nvSpPr>
      <xdr:spPr>
        <a:xfrm>
          <a:off x="1816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22" name="n_4mainValue【公営住宅】&#10;有形固定資産減価償却率"/>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58319</xdr:rowOff>
    </xdr:from>
    <xdr:to>
      <xdr:col>55</xdr:col>
      <xdr:colOff>50800</xdr:colOff>
      <xdr:row>84</xdr:row>
      <xdr:rowOff>159919</xdr:rowOff>
    </xdr:to>
    <xdr:sp macro="" textlink="">
      <xdr:nvSpPr>
        <xdr:cNvPr id="362" name="楕円 361"/>
        <xdr:cNvSpPr/>
      </xdr:nvSpPr>
      <xdr:spPr>
        <a:xfrm>
          <a:off x="10426700" y="144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81196</xdr:rowOff>
    </xdr:from>
    <xdr:ext cx="469744" cy="259045"/>
    <xdr:sp macro="" textlink="">
      <xdr:nvSpPr>
        <xdr:cNvPr id="363" name="【公営住宅】&#10;一人当たり面積該当値テキスト"/>
        <xdr:cNvSpPr txBox="1"/>
      </xdr:nvSpPr>
      <xdr:spPr>
        <a:xfrm>
          <a:off x="10515600" y="143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66091</xdr:rowOff>
    </xdr:from>
    <xdr:to>
      <xdr:col>50</xdr:col>
      <xdr:colOff>165100</xdr:colOff>
      <xdr:row>84</xdr:row>
      <xdr:rowOff>167691</xdr:rowOff>
    </xdr:to>
    <xdr:sp macro="" textlink="">
      <xdr:nvSpPr>
        <xdr:cNvPr id="364" name="楕円 363"/>
        <xdr:cNvSpPr/>
      </xdr:nvSpPr>
      <xdr:spPr>
        <a:xfrm>
          <a:off x="9588500" y="1446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109119</xdr:rowOff>
    </xdr:from>
    <xdr:to>
      <xdr:col>55</xdr:col>
      <xdr:colOff>0</xdr:colOff>
      <xdr:row>84</xdr:row>
      <xdr:rowOff>116891</xdr:rowOff>
    </xdr:to>
    <xdr:cxnSp macro="">
      <xdr:nvCxnSpPr>
        <xdr:cNvPr id="365" name="直線コネクタ 364"/>
        <xdr:cNvCxnSpPr/>
      </xdr:nvCxnSpPr>
      <xdr:spPr>
        <a:xfrm flipV="1">
          <a:off x="9639300" y="1451091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58243</xdr:rowOff>
    </xdr:from>
    <xdr:to>
      <xdr:col>46</xdr:col>
      <xdr:colOff>38100</xdr:colOff>
      <xdr:row>84</xdr:row>
      <xdr:rowOff>159843</xdr:rowOff>
    </xdr:to>
    <xdr:sp macro="" textlink="">
      <xdr:nvSpPr>
        <xdr:cNvPr id="366" name="楕円 365"/>
        <xdr:cNvSpPr/>
      </xdr:nvSpPr>
      <xdr:spPr>
        <a:xfrm>
          <a:off x="8699500" y="144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109043</xdr:rowOff>
    </xdr:from>
    <xdr:to>
      <xdr:col>50</xdr:col>
      <xdr:colOff>114300</xdr:colOff>
      <xdr:row>84</xdr:row>
      <xdr:rowOff>116891</xdr:rowOff>
    </xdr:to>
    <xdr:cxnSp macro="">
      <xdr:nvCxnSpPr>
        <xdr:cNvPr id="367" name="直線コネクタ 366"/>
        <xdr:cNvCxnSpPr/>
      </xdr:nvCxnSpPr>
      <xdr:spPr>
        <a:xfrm>
          <a:off x="8750300" y="1451084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68644</xdr:rowOff>
    </xdr:from>
    <xdr:to>
      <xdr:col>41</xdr:col>
      <xdr:colOff>101600</xdr:colOff>
      <xdr:row>84</xdr:row>
      <xdr:rowOff>170244</xdr:rowOff>
    </xdr:to>
    <xdr:sp macro="" textlink="">
      <xdr:nvSpPr>
        <xdr:cNvPr id="368" name="楕円 367"/>
        <xdr:cNvSpPr/>
      </xdr:nvSpPr>
      <xdr:spPr>
        <a:xfrm>
          <a:off x="7810500" y="144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109043</xdr:rowOff>
    </xdr:from>
    <xdr:to>
      <xdr:col>45</xdr:col>
      <xdr:colOff>177800</xdr:colOff>
      <xdr:row>84</xdr:row>
      <xdr:rowOff>119444</xdr:rowOff>
    </xdr:to>
    <xdr:cxnSp macro="">
      <xdr:nvCxnSpPr>
        <xdr:cNvPr id="369" name="直線コネクタ 368"/>
        <xdr:cNvCxnSpPr/>
      </xdr:nvCxnSpPr>
      <xdr:spPr>
        <a:xfrm flipV="1">
          <a:off x="7861300" y="14510843"/>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166636</xdr:rowOff>
    </xdr:from>
    <xdr:to>
      <xdr:col>36</xdr:col>
      <xdr:colOff>165100</xdr:colOff>
      <xdr:row>85</xdr:row>
      <xdr:rowOff>96786</xdr:rowOff>
    </xdr:to>
    <xdr:sp macro="" textlink="">
      <xdr:nvSpPr>
        <xdr:cNvPr id="370" name="楕円 369"/>
        <xdr:cNvSpPr/>
      </xdr:nvSpPr>
      <xdr:spPr>
        <a:xfrm>
          <a:off x="6921500" y="145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119444</xdr:rowOff>
    </xdr:from>
    <xdr:to>
      <xdr:col>41</xdr:col>
      <xdr:colOff>50800</xdr:colOff>
      <xdr:row>85</xdr:row>
      <xdr:rowOff>45986</xdr:rowOff>
    </xdr:to>
    <xdr:cxnSp macro="">
      <xdr:nvCxnSpPr>
        <xdr:cNvPr id="371" name="直線コネクタ 370"/>
        <xdr:cNvCxnSpPr/>
      </xdr:nvCxnSpPr>
      <xdr:spPr>
        <a:xfrm flipV="1">
          <a:off x="6972300" y="14521244"/>
          <a:ext cx="889000" cy="9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12768</xdr:rowOff>
    </xdr:from>
    <xdr:ext cx="469744" cy="259045"/>
    <xdr:sp macro="" textlink="">
      <xdr:nvSpPr>
        <xdr:cNvPr id="376" name="n_1mainValue【公営住宅】&#10;一人当たり面積"/>
        <xdr:cNvSpPr txBox="1"/>
      </xdr:nvSpPr>
      <xdr:spPr>
        <a:xfrm>
          <a:off x="9391727" y="1424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4920</xdr:rowOff>
    </xdr:from>
    <xdr:ext cx="469744" cy="259045"/>
    <xdr:sp macro="" textlink="">
      <xdr:nvSpPr>
        <xdr:cNvPr id="377" name="n_2mainValue【公営住宅】&#10;一人当たり面積"/>
        <xdr:cNvSpPr txBox="1"/>
      </xdr:nvSpPr>
      <xdr:spPr>
        <a:xfrm>
          <a:off x="8515427" y="1423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15321</xdr:rowOff>
    </xdr:from>
    <xdr:ext cx="469744" cy="259045"/>
    <xdr:sp macro="" textlink="">
      <xdr:nvSpPr>
        <xdr:cNvPr id="378" name="n_3mainValue【公営住宅】&#10;一人当たり面積"/>
        <xdr:cNvSpPr txBox="1"/>
      </xdr:nvSpPr>
      <xdr:spPr>
        <a:xfrm>
          <a:off x="7626427" y="1424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113313</xdr:rowOff>
    </xdr:from>
    <xdr:ext cx="469744" cy="259045"/>
    <xdr:sp macro="" textlink="">
      <xdr:nvSpPr>
        <xdr:cNvPr id="379" name="n_4mainValue【公営住宅】&#10;一人当たり面積"/>
        <xdr:cNvSpPr txBox="1"/>
      </xdr:nvSpPr>
      <xdr:spPr>
        <a:xfrm>
          <a:off x="6737427" y="1434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37" name="楕円 436"/>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438" name="【認定こども園・幼稚園・保育所】&#10;有形固定資産減価償却率該当値テキスト"/>
        <xdr:cNvSpPr txBox="1"/>
      </xdr:nvSpPr>
      <xdr:spPr>
        <a:xfrm>
          <a:off x="163576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69487</xdr:rowOff>
    </xdr:from>
    <xdr:to>
      <xdr:col>81</xdr:col>
      <xdr:colOff>101600</xdr:colOff>
      <xdr:row>37</xdr:row>
      <xdr:rowOff>171087</xdr:rowOff>
    </xdr:to>
    <xdr:sp macro="" textlink="">
      <xdr:nvSpPr>
        <xdr:cNvPr id="439" name="楕円 438"/>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120287</xdr:rowOff>
    </xdr:from>
    <xdr:to>
      <xdr:col>85</xdr:col>
      <xdr:colOff>127000</xdr:colOff>
      <xdr:row>37</xdr:row>
      <xdr:rowOff>159476</xdr:rowOff>
    </xdr:to>
    <xdr:cxnSp macro="">
      <xdr:nvCxnSpPr>
        <xdr:cNvPr id="440" name="直線コネクタ 439"/>
        <xdr:cNvCxnSpPr/>
      </xdr:nvCxnSpPr>
      <xdr:spPr>
        <a:xfrm>
          <a:off x="15481300" y="64639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41" name="楕円 440"/>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120287</xdr:rowOff>
    </xdr:to>
    <xdr:cxnSp macro="">
      <xdr:nvCxnSpPr>
        <xdr:cNvPr id="442" name="直線コネクタ 441"/>
        <xdr:cNvCxnSpPr/>
      </xdr:nvCxnSpPr>
      <xdr:spPr>
        <a:xfrm>
          <a:off x="14592300" y="637086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111942</xdr:rowOff>
    </xdr:from>
    <xdr:to>
      <xdr:col>72</xdr:col>
      <xdr:colOff>38100</xdr:colOff>
      <xdr:row>37</xdr:row>
      <xdr:rowOff>42092</xdr:rowOff>
    </xdr:to>
    <xdr:sp macro="" textlink="">
      <xdr:nvSpPr>
        <xdr:cNvPr id="443" name="楕円 442"/>
        <xdr:cNvSpPr/>
      </xdr:nvSpPr>
      <xdr:spPr>
        <a:xfrm>
          <a:off x="13652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162742</xdr:rowOff>
    </xdr:from>
    <xdr:to>
      <xdr:col>76</xdr:col>
      <xdr:colOff>114300</xdr:colOff>
      <xdr:row>37</xdr:row>
      <xdr:rowOff>27214</xdr:rowOff>
    </xdr:to>
    <xdr:cxnSp macro="">
      <xdr:nvCxnSpPr>
        <xdr:cNvPr id="444" name="直線コネクタ 443"/>
        <xdr:cNvCxnSpPr/>
      </xdr:nvCxnSpPr>
      <xdr:spPr>
        <a:xfrm>
          <a:off x="13703300" y="63349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111942</xdr:rowOff>
    </xdr:from>
    <xdr:to>
      <xdr:col>67</xdr:col>
      <xdr:colOff>101600</xdr:colOff>
      <xdr:row>37</xdr:row>
      <xdr:rowOff>42092</xdr:rowOff>
    </xdr:to>
    <xdr:sp macro="" textlink="">
      <xdr:nvSpPr>
        <xdr:cNvPr id="445" name="楕円 444"/>
        <xdr:cNvSpPr/>
      </xdr:nvSpPr>
      <xdr:spPr>
        <a:xfrm>
          <a:off x="12763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162742</xdr:rowOff>
    </xdr:from>
    <xdr:to>
      <xdr:col>71</xdr:col>
      <xdr:colOff>177800</xdr:colOff>
      <xdr:row>36</xdr:row>
      <xdr:rowOff>162742</xdr:rowOff>
    </xdr:to>
    <xdr:cxnSp macro="">
      <xdr:nvCxnSpPr>
        <xdr:cNvPr id="446" name="直線コネクタ 445"/>
        <xdr:cNvCxnSpPr/>
      </xdr:nvCxnSpPr>
      <xdr:spPr>
        <a:xfrm>
          <a:off x="12814300" y="6334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16164</xdr:rowOff>
    </xdr:from>
    <xdr:ext cx="405111" cy="259045"/>
    <xdr:sp macro="" textlink="">
      <xdr:nvSpPr>
        <xdr:cNvPr id="451" name="n_1mainValue【認定こども園・幼稚園・保育所】&#10;有形固定資産減価償却率"/>
        <xdr:cNvSpPr txBox="1"/>
      </xdr:nvSpPr>
      <xdr:spPr>
        <a:xfrm>
          <a:off x="15266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52" name="n_2main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58619</xdr:rowOff>
    </xdr:from>
    <xdr:ext cx="405111" cy="259045"/>
    <xdr:sp macro="" textlink="">
      <xdr:nvSpPr>
        <xdr:cNvPr id="453" name="n_3mainValue【認定こども園・幼稚園・保育所】&#10;有形固定資産減価償却率"/>
        <xdr:cNvSpPr txBox="1"/>
      </xdr:nvSpPr>
      <xdr:spPr>
        <a:xfrm>
          <a:off x="13500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58619</xdr:rowOff>
    </xdr:from>
    <xdr:ext cx="405111" cy="259045"/>
    <xdr:sp macro="" textlink="">
      <xdr:nvSpPr>
        <xdr:cNvPr id="454" name="n_4mainValue【認定こども園・幼稚園・保育所】&#10;有形固定資産減価償却率"/>
        <xdr:cNvSpPr txBox="1"/>
      </xdr:nvSpPr>
      <xdr:spPr>
        <a:xfrm>
          <a:off x="12611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81179</xdr:rowOff>
    </xdr:from>
    <xdr:to>
      <xdr:col>116</xdr:col>
      <xdr:colOff>114300</xdr:colOff>
      <xdr:row>39</xdr:row>
      <xdr:rowOff>11329</xdr:rowOff>
    </xdr:to>
    <xdr:sp macro="" textlink="">
      <xdr:nvSpPr>
        <xdr:cNvPr id="492" name="楕円 491"/>
        <xdr:cNvSpPr/>
      </xdr:nvSpPr>
      <xdr:spPr>
        <a:xfrm>
          <a:off x="22110700" y="65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104055</xdr:rowOff>
    </xdr:from>
    <xdr:ext cx="469744" cy="259045"/>
    <xdr:sp macro="" textlink="">
      <xdr:nvSpPr>
        <xdr:cNvPr id="493" name="【認定こども園・幼稚園・保育所】&#10;一人当たり面積該当値テキスト"/>
        <xdr:cNvSpPr txBox="1"/>
      </xdr:nvSpPr>
      <xdr:spPr>
        <a:xfrm>
          <a:off x="22199600" y="644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92151</xdr:rowOff>
    </xdr:from>
    <xdr:to>
      <xdr:col>112</xdr:col>
      <xdr:colOff>38100</xdr:colOff>
      <xdr:row>39</xdr:row>
      <xdr:rowOff>22301</xdr:rowOff>
    </xdr:to>
    <xdr:sp macro="" textlink="">
      <xdr:nvSpPr>
        <xdr:cNvPr id="494" name="楕円 493"/>
        <xdr:cNvSpPr/>
      </xdr:nvSpPr>
      <xdr:spPr>
        <a:xfrm>
          <a:off x="21272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131979</xdr:rowOff>
    </xdr:from>
    <xdr:to>
      <xdr:col>116</xdr:col>
      <xdr:colOff>63500</xdr:colOff>
      <xdr:row>38</xdr:row>
      <xdr:rowOff>142951</xdr:rowOff>
    </xdr:to>
    <xdr:cxnSp macro="">
      <xdr:nvCxnSpPr>
        <xdr:cNvPr id="495" name="直線コネクタ 494"/>
        <xdr:cNvCxnSpPr/>
      </xdr:nvCxnSpPr>
      <xdr:spPr>
        <a:xfrm flipV="1">
          <a:off x="21323300" y="6647079"/>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108610</xdr:rowOff>
    </xdr:from>
    <xdr:to>
      <xdr:col>107</xdr:col>
      <xdr:colOff>101600</xdr:colOff>
      <xdr:row>39</xdr:row>
      <xdr:rowOff>38760</xdr:rowOff>
    </xdr:to>
    <xdr:sp macro="" textlink="">
      <xdr:nvSpPr>
        <xdr:cNvPr id="496" name="楕円 495"/>
        <xdr:cNvSpPr/>
      </xdr:nvSpPr>
      <xdr:spPr>
        <a:xfrm>
          <a:off x="20383500" y="66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142951</xdr:rowOff>
    </xdr:from>
    <xdr:to>
      <xdr:col>111</xdr:col>
      <xdr:colOff>177800</xdr:colOff>
      <xdr:row>38</xdr:row>
      <xdr:rowOff>159410</xdr:rowOff>
    </xdr:to>
    <xdr:cxnSp macro="">
      <xdr:nvCxnSpPr>
        <xdr:cNvPr id="497" name="直線コネクタ 496"/>
        <xdr:cNvCxnSpPr/>
      </xdr:nvCxnSpPr>
      <xdr:spPr>
        <a:xfrm flipV="1">
          <a:off x="20434300" y="665805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122327</xdr:rowOff>
    </xdr:from>
    <xdr:to>
      <xdr:col>102</xdr:col>
      <xdr:colOff>165100</xdr:colOff>
      <xdr:row>39</xdr:row>
      <xdr:rowOff>52477</xdr:rowOff>
    </xdr:to>
    <xdr:sp macro="" textlink="">
      <xdr:nvSpPr>
        <xdr:cNvPr id="498" name="楕円 497"/>
        <xdr:cNvSpPr/>
      </xdr:nvSpPr>
      <xdr:spPr>
        <a:xfrm>
          <a:off x="19494500" y="66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159410</xdr:rowOff>
    </xdr:from>
    <xdr:to>
      <xdr:col>107</xdr:col>
      <xdr:colOff>50800</xdr:colOff>
      <xdr:row>39</xdr:row>
      <xdr:rowOff>1677</xdr:rowOff>
    </xdr:to>
    <xdr:cxnSp macro="">
      <xdr:nvCxnSpPr>
        <xdr:cNvPr id="499" name="直線コネクタ 498"/>
        <xdr:cNvCxnSpPr/>
      </xdr:nvCxnSpPr>
      <xdr:spPr>
        <a:xfrm flipV="1">
          <a:off x="19545300" y="667451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134214</xdr:rowOff>
    </xdr:from>
    <xdr:to>
      <xdr:col>98</xdr:col>
      <xdr:colOff>38100</xdr:colOff>
      <xdr:row>39</xdr:row>
      <xdr:rowOff>64364</xdr:rowOff>
    </xdr:to>
    <xdr:sp macro="" textlink="">
      <xdr:nvSpPr>
        <xdr:cNvPr id="500" name="楕円 499"/>
        <xdr:cNvSpPr/>
      </xdr:nvSpPr>
      <xdr:spPr>
        <a:xfrm>
          <a:off x="18605500" y="66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1677</xdr:rowOff>
    </xdr:from>
    <xdr:to>
      <xdr:col>102</xdr:col>
      <xdr:colOff>114300</xdr:colOff>
      <xdr:row>39</xdr:row>
      <xdr:rowOff>13564</xdr:rowOff>
    </xdr:to>
    <xdr:cxnSp macro="">
      <xdr:nvCxnSpPr>
        <xdr:cNvPr id="501" name="直線コネクタ 500"/>
        <xdr:cNvCxnSpPr/>
      </xdr:nvCxnSpPr>
      <xdr:spPr>
        <a:xfrm flipV="1">
          <a:off x="18656300" y="668822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38828</xdr:rowOff>
    </xdr:from>
    <xdr:ext cx="469744" cy="259045"/>
    <xdr:sp macro="" textlink="">
      <xdr:nvSpPr>
        <xdr:cNvPr id="506" name="n_1mainValue【認定こども園・幼稚園・保育所】&#10;一人当たり面積"/>
        <xdr:cNvSpPr txBox="1"/>
      </xdr:nvSpPr>
      <xdr:spPr>
        <a:xfrm>
          <a:off x="210757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55287</xdr:rowOff>
    </xdr:from>
    <xdr:ext cx="469744" cy="259045"/>
    <xdr:sp macro="" textlink="">
      <xdr:nvSpPr>
        <xdr:cNvPr id="507" name="n_2mainValue【認定こども園・幼稚園・保育所】&#10;一人当たり面積"/>
        <xdr:cNvSpPr txBox="1"/>
      </xdr:nvSpPr>
      <xdr:spPr>
        <a:xfrm>
          <a:off x="20199427" y="63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69003</xdr:rowOff>
    </xdr:from>
    <xdr:ext cx="469744" cy="259045"/>
    <xdr:sp macro="" textlink="">
      <xdr:nvSpPr>
        <xdr:cNvPr id="508" name="n_3mainValue【認定こども園・幼稚園・保育所】&#10;一人当たり面積"/>
        <xdr:cNvSpPr txBox="1"/>
      </xdr:nvSpPr>
      <xdr:spPr>
        <a:xfrm>
          <a:off x="19310427" y="64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80891</xdr:rowOff>
    </xdr:from>
    <xdr:ext cx="469744" cy="259045"/>
    <xdr:sp macro="" textlink="">
      <xdr:nvSpPr>
        <xdr:cNvPr id="509" name="n_4mainValue【認定こども園・幼稚園・保育所】&#10;一人当たり面積"/>
        <xdr:cNvSpPr txBox="1"/>
      </xdr:nvSpPr>
      <xdr:spPr>
        <a:xfrm>
          <a:off x="18421427" y="6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68399</xdr:rowOff>
    </xdr:from>
    <xdr:to>
      <xdr:col>85</xdr:col>
      <xdr:colOff>177800</xdr:colOff>
      <xdr:row>62</xdr:row>
      <xdr:rowOff>169999</xdr:rowOff>
    </xdr:to>
    <xdr:sp macro="" textlink="">
      <xdr:nvSpPr>
        <xdr:cNvPr id="551" name="楕円 550"/>
        <xdr:cNvSpPr/>
      </xdr:nvSpPr>
      <xdr:spPr>
        <a:xfrm>
          <a:off x="162687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46826</xdr:rowOff>
    </xdr:from>
    <xdr:ext cx="405111" cy="259045"/>
    <xdr:sp macro="" textlink="">
      <xdr:nvSpPr>
        <xdr:cNvPr id="552" name="【学校施設】&#10;有形固定資産減価償却率該当値テキスト"/>
        <xdr:cNvSpPr txBox="1"/>
      </xdr:nvSpPr>
      <xdr:spPr>
        <a:xfrm>
          <a:off x="16357600"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34109</xdr:rowOff>
    </xdr:from>
    <xdr:to>
      <xdr:col>81</xdr:col>
      <xdr:colOff>101600</xdr:colOff>
      <xdr:row>62</xdr:row>
      <xdr:rowOff>135709</xdr:rowOff>
    </xdr:to>
    <xdr:sp macro="" textlink="">
      <xdr:nvSpPr>
        <xdr:cNvPr id="553" name="楕円 552"/>
        <xdr:cNvSpPr/>
      </xdr:nvSpPr>
      <xdr:spPr>
        <a:xfrm>
          <a:off x="15430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84909</xdr:rowOff>
    </xdr:from>
    <xdr:to>
      <xdr:col>85</xdr:col>
      <xdr:colOff>127000</xdr:colOff>
      <xdr:row>62</xdr:row>
      <xdr:rowOff>119199</xdr:rowOff>
    </xdr:to>
    <xdr:cxnSp macro="">
      <xdr:nvCxnSpPr>
        <xdr:cNvPr id="554" name="直線コネクタ 553"/>
        <xdr:cNvCxnSpPr/>
      </xdr:nvCxnSpPr>
      <xdr:spPr>
        <a:xfrm>
          <a:off x="15481300" y="107148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555" name="楕円 554"/>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153488</xdr:rowOff>
    </xdr:to>
    <xdr:cxnSp macro="">
      <xdr:nvCxnSpPr>
        <xdr:cNvPr id="556" name="直線コネクタ 555"/>
        <xdr:cNvCxnSpPr/>
      </xdr:nvCxnSpPr>
      <xdr:spPr>
        <a:xfrm flipV="1">
          <a:off x="14592300" y="107148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66766</xdr:rowOff>
    </xdr:from>
    <xdr:to>
      <xdr:col>72</xdr:col>
      <xdr:colOff>38100</xdr:colOff>
      <xdr:row>62</xdr:row>
      <xdr:rowOff>168366</xdr:rowOff>
    </xdr:to>
    <xdr:sp macro="" textlink="">
      <xdr:nvSpPr>
        <xdr:cNvPr id="557" name="楕円 556"/>
        <xdr:cNvSpPr/>
      </xdr:nvSpPr>
      <xdr:spPr>
        <a:xfrm>
          <a:off x="13652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117566</xdr:rowOff>
    </xdr:from>
    <xdr:to>
      <xdr:col>76</xdr:col>
      <xdr:colOff>114300</xdr:colOff>
      <xdr:row>62</xdr:row>
      <xdr:rowOff>153488</xdr:rowOff>
    </xdr:to>
    <xdr:cxnSp macro="">
      <xdr:nvCxnSpPr>
        <xdr:cNvPr id="558" name="直線コネクタ 557"/>
        <xdr:cNvCxnSpPr/>
      </xdr:nvCxnSpPr>
      <xdr:spPr>
        <a:xfrm>
          <a:off x="13703300" y="10747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109220</xdr:rowOff>
    </xdr:from>
    <xdr:to>
      <xdr:col>67</xdr:col>
      <xdr:colOff>101600</xdr:colOff>
      <xdr:row>63</xdr:row>
      <xdr:rowOff>39370</xdr:rowOff>
    </xdr:to>
    <xdr:sp macro="" textlink="">
      <xdr:nvSpPr>
        <xdr:cNvPr id="559" name="楕円 558"/>
        <xdr:cNvSpPr/>
      </xdr:nvSpPr>
      <xdr:spPr>
        <a:xfrm>
          <a:off x="1276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117566</xdr:rowOff>
    </xdr:from>
    <xdr:to>
      <xdr:col>71</xdr:col>
      <xdr:colOff>177800</xdr:colOff>
      <xdr:row>62</xdr:row>
      <xdr:rowOff>160020</xdr:rowOff>
    </xdr:to>
    <xdr:cxnSp macro="">
      <xdr:nvCxnSpPr>
        <xdr:cNvPr id="560" name="直線コネクタ 559"/>
        <xdr:cNvCxnSpPr/>
      </xdr:nvCxnSpPr>
      <xdr:spPr>
        <a:xfrm flipV="1">
          <a:off x="12814300" y="107474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126836</xdr:rowOff>
    </xdr:from>
    <xdr:ext cx="405111" cy="259045"/>
    <xdr:sp macro="" textlink="">
      <xdr:nvSpPr>
        <xdr:cNvPr id="565" name="n_1mainValue【学校施設】&#10;有形固定資産減価償却率"/>
        <xdr:cNvSpPr txBox="1"/>
      </xdr:nvSpPr>
      <xdr:spPr>
        <a:xfrm>
          <a:off x="152660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566"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159493</xdr:rowOff>
    </xdr:from>
    <xdr:ext cx="405111" cy="259045"/>
    <xdr:sp macro="" textlink="">
      <xdr:nvSpPr>
        <xdr:cNvPr id="567" name="n_3mainValue【学校施設】&#10;有形固定資産減価償却率"/>
        <xdr:cNvSpPr txBox="1"/>
      </xdr:nvSpPr>
      <xdr:spPr>
        <a:xfrm>
          <a:off x="13500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30497</xdr:rowOff>
    </xdr:from>
    <xdr:ext cx="405111" cy="259045"/>
    <xdr:sp macro="" textlink="">
      <xdr:nvSpPr>
        <xdr:cNvPr id="568" name="n_4mainValue【学校施設】&#10;有形固定資産減価償却率"/>
        <xdr:cNvSpPr txBox="1"/>
      </xdr:nvSpPr>
      <xdr:spPr>
        <a:xfrm>
          <a:off x="12611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143902</xdr:rowOff>
    </xdr:from>
    <xdr:to>
      <xdr:col>116</xdr:col>
      <xdr:colOff>114300</xdr:colOff>
      <xdr:row>64</xdr:row>
      <xdr:rowOff>74052</xdr:rowOff>
    </xdr:to>
    <xdr:sp macro="" textlink="">
      <xdr:nvSpPr>
        <xdr:cNvPr id="610" name="楕円 609"/>
        <xdr:cNvSpPr/>
      </xdr:nvSpPr>
      <xdr:spPr>
        <a:xfrm>
          <a:off x="22110700" y="109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146286</xdr:rowOff>
    </xdr:from>
    <xdr:to>
      <xdr:col>112</xdr:col>
      <xdr:colOff>38100</xdr:colOff>
      <xdr:row>64</xdr:row>
      <xdr:rowOff>76436</xdr:rowOff>
    </xdr:to>
    <xdr:sp macro="" textlink="">
      <xdr:nvSpPr>
        <xdr:cNvPr id="612" name="楕円 611"/>
        <xdr:cNvSpPr/>
      </xdr:nvSpPr>
      <xdr:spPr>
        <a:xfrm>
          <a:off x="21272500" y="10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23252</xdr:rowOff>
    </xdr:from>
    <xdr:to>
      <xdr:col>116</xdr:col>
      <xdr:colOff>63500</xdr:colOff>
      <xdr:row>64</xdr:row>
      <xdr:rowOff>25636</xdr:rowOff>
    </xdr:to>
    <xdr:cxnSp macro="">
      <xdr:nvCxnSpPr>
        <xdr:cNvPr id="613" name="直線コネクタ 612"/>
        <xdr:cNvCxnSpPr/>
      </xdr:nvCxnSpPr>
      <xdr:spPr>
        <a:xfrm flipV="1">
          <a:off x="21323300" y="10996052"/>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149715</xdr:rowOff>
    </xdr:from>
    <xdr:to>
      <xdr:col>107</xdr:col>
      <xdr:colOff>101600</xdr:colOff>
      <xdr:row>64</xdr:row>
      <xdr:rowOff>79865</xdr:rowOff>
    </xdr:to>
    <xdr:sp macro="" textlink="">
      <xdr:nvSpPr>
        <xdr:cNvPr id="614" name="楕円 613"/>
        <xdr:cNvSpPr/>
      </xdr:nvSpPr>
      <xdr:spPr>
        <a:xfrm>
          <a:off x="20383500" y="109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25636</xdr:rowOff>
    </xdr:from>
    <xdr:to>
      <xdr:col>111</xdr:col>
      <xdr:colOff>177800</xdr:colOff>
      <xdr:row>64</xdr:row>
      <xdr:rowOff>29065</xdr:rowOff>
    </xdr:to>
    <xdr:cxnSp macro="">
      <xdr:nvCxnSpPr>
        <xdr:cNvPr id="615" name="直線コネクタ 614"/>
        <xdr:cNvCxnSpPr/>
      </xdr:nvCxnSpPr>
      <xdr:spPr>
        <a:xfrm flipV="1">
          <a:off x="20434300" y="109984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152588</xdr:rowOff>
    </xdr:from>
    <xdr:to>
      <xdr:col>102</xdr:col>
      <xdr:colOff>165100</xdr:colOff>
      <xdr:row>64</xdr:row>
      <xdr:rowOff>82738</xdr:rowOff>
    </xdr:to>
    <xdr:sp macro="" textlink="">
      <xdr:nvSpPr>
        <xdr:cNvPr id="616" name="楕円 615"/>
        <xdr:cNvSpPr/>
      </xdr:nvSpPr>
      <xdr:spPr>
        <a:xfrm>
          <a:off x="19494500" y="109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29065</xdr:rowOff>
    </xdr:from>
    <xdr:to>
      <xdr:col>107</xdr:col>
      <xdr:colOff>50800</xdr:colOff>
      <xdr:row>64</xdr:row>
      <xdr:rowOff>31938</xdr:rowOff>
    </xdr:to>
    <xdr:cxnSp macro="">
      <xdr:nvCxnSpPr>
        <xdr:cNvPr id="617" name="直線コネクタ 616"/>
        <xdr:cNvCxnSpPr/>
      </xdr:nvCxnSpPr>
      <xdr:spPr>
        <a:xfrm flipV="1">
          <a:off x="19545300" y="11001865"/>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155038</xdr:rowOff>
    </xdr:from>
    <xdr:to>
      <xdr:col>98</xdr:col>
      <xdr:colOff>38100</xdr:colOff>
      <xdr:row>64</xdr:row>
      <xdr:rowOff>85188</xdr:rowOff>
    </xdr:to>
    <xdr:sp macro="" textlink="">
      <xdr:nvSpPr>
        <xdr:cNvPr id="618" name="楕円 617"/>
        <xdr:cNvSpPr/>
      </xdr:nvSpPr>
      <xdr:spPr>
        <a:xfrm>
          <a:off x="18605500" y="109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31938</xdr:rowOff>
    </xdr:from>
    <xdr:to>
      <xdr:col>102</xdr:col>
      <xdr:colOff>114300</xdr:colOff>
      <xdr:row>64</xdr:row>
      <xdr:rowOff>34388</xdr:rowOff>
    </xdr:to>
    <xdr:cxnSp macro="">
      <xdr:nvCxnSpPr>
        <xdr:cNvPr id="619" name="直線コネクタ 618"/>
        <xdr:cNvCxnSpPr/>
      </xdr:nvCxnSpPr>
      <xdr:spPr>
        <a:xfrm flipV="1">
          <a:off x="18656300" y="11004738"/>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67563</xdr:rowOff>
    </xdr:from>
    <xdr:ext cx="469744" cy="259045"/>
    <xdr:sp macro="" textlink="">
      <xdr:nvSpPr>
        <xdr:cNvPr id="624" name="n_1mainValue【学校施設】&#10;一人当たり面積"/>
        <xdr:cNvSpPr txBox="1"/>
      </xdr:nvSpPr>
      <xdr:spPr>
        <a:xfrm>
          <a:off x="21075727" y="11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70992</xdr:rowOff>
    </xdr:from>
    <xdr:ext cx="469744" cy="259045"/>
    <xdr:sp macro="" textlink="">
      <xdr:nvSpPr>
        <xdr:cNvPr id="625" name="n_2mainValue【学校施設】&#10;一人当たり面積"/>
        <xdr:cNvSpPr txBox="1"/>
      </xdr:nvSpPr>
      <xdr:spPr>
        <a:xfrm>
          <a:off x="20199427" y="1104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73865</xdr:rowOff>
    </xdr:from>
    <xdr:ext cx="469744" cy="259045"/>
    <xdr:sp macro="" textlink="">
      <xdr:nvSpPr>
        <xdr:cNvPr id="626" name="n_3mainValue【学校施設】&#10;一人当たり面積"/>
        <xdr:cNvSpPr txBox="1"/>
      </xdr:nvSpPr>
      <xdr:spPr>
        <a:xfrm>
          <a:off x="19310427" y="1104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76315</xdr:rowOff>
    </xdr:from>
    <xdr:ext cx="469744" cy="259045"/>
    <xdr:sp macro="" textlink="">
      <xdr:nvSpPr>
        <xdr:cNvPr id="627" name="n_4mainValue【学校施設】&#10;一人当たり面積"/>
        <xdr:cNvSpPr txBox="1"/>
      </xdr:nvSpPr>
      <xdr:spPr>
        <a:xfrm>
          <a:off x="18421427" y="1104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46627</xdr:rowOff>
    </xdr:from>
    <xdr:to>
      <xdr:col>85</xdr:col>
      <xdr:colOff>177800</xdr:colOff>
      <xdr:row>105</xdr:row>
      <xdr:rowOff>148227</xdr:rowOff>
    </xdr:to>
    <xdr:sp macro="" textlink="">
      <xdr:nvSpPr>
        <xdr:cNvPr id="685" name="楕円 684"/>
        <xdr:cNvSpPr/>
      </xdr:nvSpPr>
      <xdr:spPr>
        <a:xfrm>
          <a:off x="16268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69504</xdr:rowOff>
    </xdr:from>
    <xdr:ext cx="405111" cy="259045"/>
    <xdr:sp macro="" textlink="">
      <xdr:nvSpPr>
        <xdr:cNvPr id="686" name="【公民館】&#10;有形固定資産減価償却率該当値テキスト"/>
        <xdr:cNvSpPr txBox="1"/>
      </xdr:nvSpPr>
      <xdr:spPr>
        <a:xfrm>
          <a:off x="16357600" y="1790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687" name="楕円 686"/>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97427</xdr:rowOff>
    </xdr:from>
    <xdr:to>
      <xdr:col>85</xdr:col>
      <xdr:colOff>127000</xdr:colOff>
      <xdr:row>105</xdr:row>
      <xdr:rowOff>130084</xdr:rowOff>
    </xdr:to>
    <xdr:cxnSp macro="">
      <xdr:nvCxnSpPr>
        <xdr:cNvPr id="688" name="直線コネクタ 687"/>
        <xdr:cNvCxnSpPr/>
      </xdr:nvCxnSpPr>
      <xdr:spPr>
        <a:xfrm flipV="1">
          <a:off x="15481300" y="1809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689" name="楕円 688"/>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130084</xdr:rowOff>
    </xdr:from>
    <xdr:to>
      <xdr:col>81</xdr:col>
      <xdr:colOff>50800</xdr:colOff>
      <xdr:row>107</xdr:row>
      <xdr:rowOff>17418</xdr:rowOff>
    </xdr:to>
    <xdr:cxnSp macro="">
      <xdr:nvCxnSpPr>
        <xdr:cNvPr id="690" name="直線コネクタ 689"/>
        <xdr:cNvCxnSpPr/>
      </xdr:nvCxnSpPr>
      <xdr:spPr>
        <a:xfrm flipV="1">
          <a:off x="14592300" y="18132334"/>
          <a:ext cx="889000" cy="2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5806</xdr:rowOff>
    </xdr:from>
    <xdr:to>
      <xdr:col>72</xdr:col>
      <xdr:colOff>38100</xdr:colOff>
      <xdr:row>107</xdr:row>
      <xdr:rowOff>107406</xdr:rowOff>
    </xdr:to>
    <xdr:sp macro="" textlink="">
      <xdr:nvSpPr>
        <xdr:cNvPr id="691" name="楕円 690"/>
        <xdr:cNvSpPr/>
      </xdr:nvSpPr>
      <xdr:spPr>
        <a:xfrm>
          <a:off x="1365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17418</xdr:rowOff>
    </xdr:from>
    <xdr:to>
      <xdr:col>76</xdr:col>
      <xdr:colOff>114300</xdr:colOff>
      <xdr:row>107</xdr:row>
      <xdr:rowOff>56606</xdr:rowOff>
    </xdr:to>
    <xdr:cxnSp macro="">
      <xdr:nvCxnSpPr>
        <xdr:cNvPr id="692" name="直線コネクタ 691"/>
        <xdr:cNvCxnSpPr/>
      </xdr:nvCxnSpPr>
      <xdr:spPr>
        <a:xfrm flipV="1">
          <a:off x="13703300" y="183625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93" name="楕円 692"/>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56606</xdr:rowOff>
    </xdr:from>
    <xdr:to>
      <xdr:col>71</xdr:col>
      <xdr:colOff>177800</xdr:colOff>
      <xdr:row>109</xdr:row>
      <xdr:rowOff>35379</xdr:rowOff>
    </xdr:to>
    <xdr:cxnSp macro="">
      <xdr:nvCxnSpPr>
        <xdr:cNvPr id="694" name="直線コネクタ 693"/>
        <xdr:cNvCxnSpPr/>
      </xdr:nvCxnSpPr>
      <xdr:spPr>
        <a:xfrm flipV="1">
          <a:off x="12814300" y="18401756"/>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699" name="n_1mainValue【公民館】&#10;有形固定資産減価償却率"/>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700" name="n_2mainValue【公民館】&#10;有形固定資産減価償却率"/>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98533</xdr:rowOff>
    </xdr:from>
    <xdr:ext cx="405111" cy="259045"/>
    <xdr:sp macro="" textlink="">
      <xdr:nvSpPr>
        <xdr:cNvPr id="701" name="n_3mainValue【公民館】&#10;有形固定資産減価償却率"/>
        <xdr:cNvSpPr txBox="1"/>
      </xdr:nvSpPr>
      <xdr:spPr>
        <a:xfrm>
          <a:off x="13500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02" name="n_4mainValue【公民館】&#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171017</xdr:rowOff>
    </xdr:from>
    <xdr:to>
      <xdr:col>116</xdr:col>
      <xdr:colOff>114300</xdr:colOff>
      <xdr:row>108</xdr:row>
      <xdr:rowOff>101167</xdr:rowOff>
    </xdr:to>
    <xdr:sp macro="" textlink="">
      <xdr:nvSpPr>
        <xdr:cNvPr id="742" name="楕円 741"/>
        <xdr:cNvSpPr/>
      </xdr:nvSpPr>
      <xdr:spPr>
        <a:xfrm>
          <a:off x="22110700" y="185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130394</xdr:rowOff>
    </xdr:from>
    <xdr:ext cx="469744" cy="259045"/>
    <xdr:sp macro="" textlink="">
      <xdr:nvSpPr>
        <xdr:cNvPr id="743" name="【公民館】&#10;一人当たり面積該当値テキスト"/>
        <xdr:cNvSpPr txBox="1"/>
      </xdr:nvSpPr>
      <xdr:spPr>
        <a:xfrm>
          <a:off x="22199600" y="183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1854</xdr:rowOff>
    </xdr:from>
    <xdr:to>
      <xdr:col>112</xdr:col>
      <xdr:colOff>38100</xdr:colOff>
      <xdr:row>108</xdr:row>
      <xdr:rowOff>103454</xdr:rowOff>
    </xdr:to>
    <xdr:sp macro="" textlink="">
      <xdr:nvSpPr>
        <xdr:cNvPr id="744" name="楕円 743"/>
        <xdr:cNvSpPr/>
      </xdr:nvSpPr>
      <xdr:spPr>
        <a:xfrm>
          <a:off x="21272500" y="185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50367</xdr:rowOff>
    </xdr:from>
    <xdr:to>
      <xdr:col>116</xdr:col>
      <xdr:colOff>63500</xdr:colOff>
      <xdr:row>108</xdr:row>
      <xdr:rowOff>52654</xdr:rowOff>
    </xdr:to>
    <xdr:cxnSp macro="">
      <xdr:nvCxnSpPr>
        <xdr:cNvPr id="745" name="直線コネクタ 744"/>
        <xdr:cNvCxnSpPr/>
      </xdr:nvCxnSpPr>
      <xdr:spPr>
        <a:xfrm flipV="1">
          <a:off x="21323300" y="1856696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38888</xdr:rowOff>
    </xdr:from>
    <xdr:to>
      <xdr:col>107</xdr:col>
      <xdr:colOff>101600</xdr:colOff>
      <xdr:row>108</xdr:row>
      <xdr:rowOff>140488</xdr:rowOff>
    </xdr:to>
    <xdr:sp macro="" textlink="">
      <xdr:nvSpPr>
        <xdr:cNvPr id="746" name="楕円 745"/>
        <xdr:cNvSpPr/>
      </xdr:nvSpPr>
      <xdr:spPr>
        <a:xfrm>
          <a:off x="20383500" y="18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52654</xdr:rowOff>
    </xdr:from>
    <xdr:to>
      <xdr:col>111</xdr:col>
      <xdr:colOff>177800</xdr:colOff>
      <xdr:row>108</xdr:row>
      <xdr:rowOff>89688</xdr:rowOff>
    </xdr:to>
    <xdr:cxnSp macro="">
      <xdr:nvCxnSpPr>
        <xdr:cNvPr id="747" name="直線コネクタ 746"/>
        <xdr:cNvCxnSpPr/>
      </xdr:nvCxnSpPr>
      <xdr:spPr>
        <a:xfrm flipV="1">
          <a:off x="20434300" y="18569254"/>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40639</xdr:rowOff>
    </xdr:from>
    <xdr:to>
      <xdr:col>102</xdr:col>
      <xdr:colOff>165100</xdr:colOff>
      <xdr:row>108</xdr:row>
      <xdr:rowOff>142239</xdr:rowOff>
    </xdr:to>
    <xdr:sp macro="" textlink="">
      <xdr:nvSpPr>
        <xdr:cNvPr id="748" name="楕円 747"/>
        <xdr:cNvSpPr/>
      </xdr:nvSpPr>
      <xdr:spPr>
        <a:xfrm>
          <a:off x="19494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89688</xdr:rowOff>
    </xdr:from>
    <xdr:to>
      <xdr:col>107</xdr:col>
      <xdr:colOff>50800</xdr:colOff>
      <xdr:row>108</xdr:row>
      <xdr:rowOff>91439</xdr:rowOff>
    </xdr:to>
    <xdr:cxnSp macro="">
      <xdr:nvCxnSpPr>
        <xdr:cNvPr id="749" name="直線コネクタ 748"/>
        <xdr:cNvCxnSpPr/>
      </xdr:nvCxnSpPr>
      <xdr:spPr>
        <a:xfrm flipV="1">
          <a:off x="19545300" y="18606288"/>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25476</xdr:rowOff>
    </xdr:from>
    <xdr:to>
      <xdr:col>98</xdr:col>
      <xdr:colOff>38100</xdr:colOff>
      <xdr:row>108</xdr:row>
      <xdr:rowOff>127076</xdr:rowOff>
    </xdr:to>
    <xdr:sp macro="" textlink="">
      <xdr:nvSpPr>
        <xdr:cNvPr id="750" name="楕円 749"/>
        <xdr:cNvSpPr/>
      </xdr:nvSpPr>
      <xdr:spPr>
        <a:xfrm>
          <a:off x="18605500" y="185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76276</xdr:rowOff>
    </xdr:from>
    <xdr:to>
      <xdr:col>102</xdr:col>
      <xdr:colOff>114300</xdr:colOff>
      <xdr:row>108</xdr:row>
      <xdr:rowOff>91439</xdr:rowOff>
    </xdr:to>
    <xdr:cxnSp macro="">
      <xdr:nvCxnSpPr>
        <xdr:cNvPr id="751" name="直線コネクタ 750"/>
        <xdr:cNvCxnSpPr/>
      </xdr:nvCxnSpPr>
      <xdr:spPr>
        <a:xfrm>
          <a:off x="18656300" y="1859287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119981</xdr:rowOff>
    </xdr:from>
    <xdr:ext cx="469744" cy="259045"/>
    <xdr:sp macro="" textlink="">
      <xdr:nvSpPr>
        <xdr:cNvPr id="756" name="n_1mainValue【公民館】&#10;一人当たり面積"/>
        <xdr:cNvSpPr txBox="1"/>
      </xdr:nvSpPr>
      <xdr:spPr>
        <a:xfrm>
          <a:off x="21075727" y="182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131615</xdr:rowOff>
    </xdr:from>
    <xdr:ext cx="469744" cy="259045"/>
    <xdr:sp macro="" textlink="">
      <xdr:nvSpPr>
        <xdr:cNvPr id="757" name="n_2mainValue【公民館】&#10;一人当たり面積"/>
        <xdr:cNvSpPr txBox="1"/>
      </xdr:nvSpPr>
      <xdr:spPr>
        <a:xfrm>
          <a:off x="20199427" y="18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133366</xdr:rowOff>
    </xdr:from>
    <xdr:ext cx="469744" cy="259045"/>
    <xdr:sp macro="" textlink="">
      <xdr:nvSpPr>
        <xdr:cNvPr id="758" name="n_3mainValue【公民館】&#10;一人当たり面積"/>
        <xdr:cNvSpPr txBox="1"/>
      </xdr:nvSpPr>
      <xdr:spPr>
        <a:xfrm>
          <a:off x="19310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143603</xdr:rowOff>
    </xdr:from>
    <xdr:ext cx="469744" cy="259045"/>
    <xdr:sp macro="" textlink="">
      <xdr:nvSpPr>
        <xdr:cNvPr id="759" name="n_4mainValue【公民館】&#10;一人当たり面積"/>
        <xdr:cNvSpPr txBox="1"/>
      </xdr:nvSpPr>
      <xdr:spPr>
        <a:xfrm>
          <a:off x="18421427" y="183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減価償却率において学校施設、公民館が全国平均・全道平均を超えているが、耐震化が終了しているため改修等の予定はない。</a:t>
          </a:r>
          <a:endParaRPr lang="ja-JP" altLang="ja-JP" sz="1400">
            <a:effectLst/>
          </a:endParaRPr>
        </a:p>
        <a:p>
          <a:r>
            <a:rPr kumimoji="1" lang="ja-JP" altLang="ja-JP" sz="1100">
              <a:solidFill>
                <a:schemeClr val="dk1"/>
              </a:solidFill>
              <a:effectLst/>
              <a:latin typeface="+mn-lt"/>
              <a:ea typeface="+mn-ea"/>
              <a:cs typeface="+mn-cs"/>
            </a:rPr>
            <a:t>また、公営住宅については、個別施設計画に基づき老朽化に伴う建替え等を進めており、今後においても計画に基づき老朽化対策に取り組んでいくこととしている。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2,723
2,684
250.13
3,250,776
3,142,954
107,416
2,025,976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90" name="楕円 89"/>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136996</xdr:rowOff>
    </xdr:from>
    <xdr:ext cx="405111" cy="259045"/>
    <xdr:sp macro="" textlink="">
      <xdr:nvSpPr>
        <xdr:cNvPr id="91" name="【体育館・プール】&#10;有形固定資産減価償却率該当値テキスト"/>
        <xdr:cNvSpPr txBox="1"/>
      </xdr:nvSpPr>
      <xdr:spPr>
        <a:xfrm>
          <a:off x="4673600" y="1025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92" name="楕円 91"/>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164919</xdr:rowOff>
    </xdr:to>
    <xdr:cxnSp macro="">
      <xdr:nvCxnSpPr>
        <xdr:cNvPr id="93" name="直線コネクタ 92"/>
        <xdr:cNvCxnSpPr/>
      </xdr:nvCxnSpPr>
      <xdr:spPr>
        <a:xfrm>
          <a:off x="3797300" y="1040456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94" name="楕円 93"/>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61</xdr:row>
      <xdr:rowOff>16328</xdr:rowOff>
    </xdr:to>
    <xdr:cxnSp macro="">
      <xdr:nvCxnSpPr>
        <xdr:cNvPr id="95" name="直線コネクタ 94"/>
        <xdr:cNvCxnSpPr/>
      </xdr:nvCxnSpPr>
      <xdr:spPr>
        <a:xfrm flipV="1">
          <a:off x="2908300" y="1040456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96" name="楕円 95"/>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61</xdr:row>
      <xdr:rowOff>16328</xdr:rowOff>
    </xdr:to>
    <xdr:cxnSp macro="">
      <xdr:nvCxnSpPr>
        <xdr:cNvPr id="97" name="直線コネクタ 96"/>
        <xdr:cNvCxnSpPr/>
      </xdr:nvCxnSpPr>
      <xdr:spPr>
        <a:xfrm>
          <a:off x="2019300" y="1040456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98" name="楕円 97"/>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125730</xdr:rowOff>
    </xdr:to>
    <xdr:cxnSp macro="">
      <xdr:nvCxnSpPr>
        <xdr:cNvPr id="99" name="直線コネクタ 98"/>
        <xdr:cNvCxnSpPr/>
      </xdr:nvCxnSpPr>
      <xdr:spPr>
        <a:xfrm flipV="1">
          <a:off x="1130300" y="104045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104" name="n_1mainValue【体育館・プー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05" name="n_2main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06" name="n_3mainValue【体育館・プー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21607</xdr:rowOff>
    </xdr:from>
    <xdr:ext cx="405111" cy="259045"/>
    <xdr:sp macro="" textlink="">
      <xdr:nvSpPr>
        <xdr:cNvPr id="107" name="n_4mainValue【体育館・プール】&#10;有形固定資産減価償却率"/>
        <xdr:cNvSpPr txBox="1"/>
      </xdr:nvSpPr>
      <xdr:spPr>
        <a:xfrm>
          <a:off x="927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149" name="楕円 148"/>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63009</xdr:rowOff>
    </xdr:from>
    <xdr:ext cx="469744" cy="259045"/>
    <xdr:sp macro="" textlink="">
      <xdr:nvSpPr>
        <xdr:cNvPr id="150" name="【体育館・プール】&#10;一人当たり面積該当値テキスト"/>
        <xdr:cNvSpPr txBox="1"/>
      </xdr:nvSpPr>
      <xdr:spPr>
        <a:xfrm>
          <a:off x="105156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150368</xdr:rowOff>
    </xdr:from>
    <xdr:to>
      <xdr:col>50</xdr:col>
      <xdr:colOff>165100</xdr:colOff>
      <xdr:row>64</xdr:row>
      <xdr:rowOff>80518</xdr:rowOff>
    </xdr:to>
    <xdr:sp macro="" textlink="">
      <xdr:nvSpPr>
        <xdr:cNvPr id="151" name="楕円 150"/>
        <xdr:cNvSpPr/>
      </xdr:nvSpPr>
      <xdr:spPr>
        <a:xfrm>
          <a:off x="9588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29718</xdr:rowOff>
    </xdr:to>
    <xdr:cxnSp macro="">
      <xdr:nvCxnSpPr>
        <xdr:cNvPr id="152" name="直線コネクタ 151"/>
        <xdr:cNvCxnSpPr/>
      </xdr:nvCxnSpPr>
      <xdr:spPr>
        <a:xfrm flipV="1">
          <a:off x="9639300" y="110002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153797</xdr:rowOff>
    </xdr:from>
    <xdr:to>
      <xdr:col>46</xdr:col>
      <xdr:colOff>38100</xdr:colOff>
      <xdr:row>64</xdr:row>
      <xdr:rowOff>83947</xdr:rowOff>
    </xdr:to>
    <xdr:sp macro="" textlink="">
      <xdr:nvSpPr>
        <xdr:cNvPr id="153" name="楕円 152"/>
        <xdr:cNvSpPr/>
      </xdr:nvSpPr>
      <xdr:spPr>
        <a:xfrm>
          <a:off x="8699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29718</xdr:rowOff>
    </xdr:from>
    <xdr:to>
      <xdr:col>50</xdr:col>
      <xdr:colOff>114300</xdr:colOff>
      <xdr:row>64</xdr:row>
      <xdr:rowOff>33147</xdr:rowOff>
    </xdr:to>
    <xdr:cxnSp macro="">
      <xdr:nvCxnSpPr>
        <xdr:cNvPr id="154" name="直線コネクタ 153"/>
        <xdr:cNvCxnSpPr/>
      </xdr:nvCxnSpPr>
      <xdr:spPr>
        <a:xfrm flipV="1">
          <a:off x="8750300" y="110025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156573</xdr:rowOff>
    </xdr:from>
    <xdr:to>
      <xdr:col>41</xdr:col>
      <xdr:colOff>101600</xdr:colOff>
      <xdr:row>64</xdr:row>
      <xdr:rowOff>86723</xdr:rowOff>
    </xdr:to>
    <xdr:sp macro="" textlink="">
      <xdr:nvSpPr>
        <xdr:cNvPr id="155" name="楕円 154"/>
        <xdr:cNvSpPr/>
      </xdr:nvSpPr>
      <xdr:spPr>
        <a:xfrm>
          <a:off x="7810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33147</xdr:rowOff>
    </xdr:from>
    <xdr:to>
      <xdr:col>45</xdr:col>
      <xdr:colOff>177800</xdr:colOff>
      <xdr:row>64</xdr:row>
      <xdr:rowOff>35923</xdr:rowOff>
    </xdr:to>
    <xdr:cxnSp macro="">
      <xdr:nvCxnSpPr>
        <xdr:cNvPr id="156" name="直線コネクタ 155"/>
        <xdr:cNvCxnSpPr/>
      </xdr:nvCxnSpPr>
      <xdr:spPr>
        <a:xfrm flipV="1">
          <a:off x="7861300" y="1100594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152001</xdr:rowOff>
    </xdr:from>
    <xdr:to>
      <xdr:col>36</xdr:col>
      <xdr:colOff>165100</xdr:colOff>
      <xdr:row>64</xdr:row>
      <xdr:rowOff>82151</xdr:rowOff>
    </xdr:to>
    <xdr:sp macro="" textlink="">
      <xdr:nvSpPr>
        <xdr:cNvPr id="157" name="楕円 156"/>
        <xdr:cNvSpPr/>
      </xdr:nvSpPr>
      <xdr:spPr>
        <a:xfrm>
          <a:off x="6921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31351</xdr:rowOff>
    </xdr:from>
    <xdr:to>
      <xdr:col>41</xdr:col>
      <xdr:colOff>50800</xdr:colOff>
      <xdr:row>64</xdr:row>
      <xdr:rowOff>35923</xdr:rowOff>
    </xdr:to>
    <xdr:cxnSp macro="">
      <xdr:nvCxnSpPr>
        <xdr:cNvPr id="158" name="直線コネクタ 157"/>
        <xdr:cNvCxnSpPr/>
      </xdr:nvCxnSpPr>
      <xdr:spPr>
        <a:xfrm>
          <a:off x="6972300" y="110041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71645</xdr:rowOff>
    </xdr:from>
    <xdr:ext cx="469744" cy="259045"/>
    <xdr:sp macro="" textlink="">
      <xdr:nvSpPr>
        <xdr:cNvPr id="163" name="n_1mainValue【体育館・プール】&#10;一人当たり面積"/>
        <xdr:cNvSpPr txBox="1"/>
      </xdr:nvSpPr>
      <xdr:spPr>
        <a:xfrm>
          <a:off x="93917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75074</xdr:rowOff>
    </xdr:from>
    <xdr:ext cx="469744" cy="259045"/>
    <xdr:sp macro="" textlink="">
      <xdr:nvSpPr>
        <xdr:cNvPr id="164" name="n_2mainValue【体育館・プール】&#10;一人当たり面積"/>
        <xdr:cNvSpPr txBox="1"/>
      </xdr:nvSpPr>
      <xdr:spPr>
        <a:xfrm>
          <a:off x="8515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77850</xdr:rowOff>
    </xdr:from>
    <xdr:ext cx="469744" cy="259045"/>
    <xdr:sp macro="" textlink="">
      <xdr:nvSpPr>
        <xdr:cNvPr id="165" name="n_3mainValue【体育館・プール】&#10;一人当たり面積"/>
        <xdr:cNvSpPr txBox="1"/>
      </xdr:nvSpPr>
      <xdr:spPr>
        <a:xfrm>
          <a:off x="7626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73278</xdr:rowOff>
    </xdr:from>
    <xdr:ext cx="469744" cy="259045"/>
    <xdr:sp macro="" textlink="">
      <xdr:nvSpPr>
        <xdr:cNvPr id="166" name="n_4mainValue【体育館・プール】&#10;一人当たり面積"/>
        <xdr:cNvSpPr txBox="1"/>
      </xdr:nvSpPr>
      <xdr:spPr>
        <a:xfrm>
          <a:off x="6737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07" name="楕円 206"/>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30497</xdr:rowOff>
    </xdr:from>
    <xdr:ext cx="405111" cy="259045"/>
    <xdr:sp macro="" textlink="">
      <xdr:nvSpPr>
        <xdr:cNvPr id="208" name="【福祉施設】&#10;有形固定資産減価償却率該当値テキスト"/>
        <xdr:cNvSpPr txBox="1"/>
      </xdr:nvSpPr>
      <xdr:spPr>
        <a:xfrm>
          <a:off x="4673600"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09" name="楕円 208"/>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102870</xdr:rowOff>
    </xdr:to>
    <xdr:cxnSp macro="">
      <xdr:nvCxnSpPr>
        <xdr:cNvPr id="210" name="直線コネクタ 209"/>
        <xdr:cNvCxnSpPr/>
      </xdr:nvCxnSpPr>
      <xdr:spPr>
        <a:xfrm>
          <a:off x="3797300" y="139350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211" name="楕円 210"/>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47625</xdr:rowOff>
    </xdr:to>
    <xdr:cxnSp macro="">
      <xdr:nvCxnSpPr>
        <xdr:cNvPr id="212" name="直線コネクタ 211"/>
        <xdr:cNvCxnSpPr/>
      </xdr:nvCxnSpPr>
      <xdr:spPr>
        <a:xfrm>
          <a:off x="2908300" y="138760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61595</xdr:rowOff>
    </xdr:from>
    <xdr:to>
      <xdr:col>10</xdr:col>
      <xdr:colOff>165100</xdr:colOff>
      <xdr:row>80</xdr:row>
      <xdr:rowOff>163195</xdr:rowOff>
    </xdr:to>
    <xdr:sp macro="" textlink="">
      <xdr:nvSpPr>
        <xdr:cNvPr id="213" name="楕円 212"/>
        <xdr:cNvSpPr/>
      </xdr:nvSpPr>
      <xdr:spPr>
        <a:xfrm>
          <a:off x="1968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112395</xdr:rowOff>
    </xdr:from>
    <xdr:to>
      <xdr:col>15</xdr:col>
      <xdr:colOff>50800</xdr:colOff>
      <xdr:row>80</xdr:row>
      <xdr:rowOff>160020</xdr:rowOff>
    </xdr:to>
    <xdr:cxnSp macro="">
      <xdr:nvCxnSpPr>
        <xdr:cNvPr id="214" name="直線コネクタ 213"/>
        <xdr:cNvCxnSpPr/>
      </xdr:nvCxnSpPr>
      <xdr:spPr>
        <a:xfrm>
          <a:off x="2019300" y="138283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95886</xdr:rowOff>
    </xdr:from>
    <xdr:to>
      <xdr:col>6</xdr:col>
      <xdr:colOff>38100</xdr:colOff>
      <xdr:row>81</xdr:row>
      <xdr:rowOff>26036</xdr:rowOff>
    </xdr:to>
    <xdr:sp macro="" textlink="">
      <xdr:nvSpPr>
        <xdr:cNvPr id="215" name="楕円 214"/>
        <xdr:cNvSpPr/>
      </xdr:nvSpPr>
      <xdr:spPr>
        <a:xfrm>
          <a:off x="1079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112395</xdr:rowOff>
    </xdr:from>
    <xdr:to>
      <xdr:col>10</xdr:col>
      <xdr:colOff>114300</xdr:colOff>
      <xdr:row>80</xdr:row>
      <xdr:rowOff>146686</xdr:rowOff>
    </xdr:to>
    <xdr:cxnSp macro="">
      <xdr:nvCxnSpPr>
        <xdr:cNvPr id="216" name="直線コネクタ 215"/>
        <xdr:cNvCxnSpPr/>
      </xdr:nvCxnSpPr>
      <xdr:spPr>
        <a:xfrm flipV="1">
          <a:off x="1130300" y="13828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89552</xdr:rowOff>
    </xdr:from>
    <xdr:ext cx="405111" cy="259045"/>
    <xdr:sp macro="" textlink="">
      <xdr:nvSpPr>
        <xdr:cNvPr id="221" name="n_1mainValue【福祉施設】&#10;有形固定資産減価償却率"/>
        <xdr:cNvSpPr txBox="1"/>
      </xdr:nvSpPr>
      <xdr:spPr>
        <a:xfrm>
          <a:off x="35820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30497</xdr:rowOff>
    </xdr:from>
    <xdr:ext cx="405111" cy="259045"/>
    <xdr:sp macro="" textlink="">
      <xdr:nvSpPr>
        <xdr:cNvPr id="222" name="n_2mainValue【福祉施設】&#10;有形固定資産減価償却率"/>
        <xdr:cNvSpPr txBox="1"/>
      </xdr:nvSpPr>
      <xdr:spPr>
        <a:xfrm>
          <a:off x="2705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154322</xdr:rowOff>
    </xdr:from>
    <xdr:ext cx="405111" cy="259045"/>
    <xdr:sp macro="" textlink="">
      <xdr:nvSpPr>
        <xdr:cNvPr id="223" name="n_3mainValue【福祉施設】&#10;有形固定資産減価償却率"/>
        <xdr:cNvSpPr txBox="1"/>
      </xdr:nvSpPr>
      <xdr:spPr>
        <a:xfrm>
          <a:off x="1816744" y="1387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17163</xdr:rowOff>
    </xdr:from>
    <xdr:ext cx="405111" cy="259045"/>
    <xdr:sp macro="" textlink="">
      <xdr:nvSpPr>
        <xdr:cNvPr id="224" name="n_4mainValue【福祉施設】&#10;有形固定資産減価償却率"/>
        <xdr:cNvSpPr txBox="1"/>
      </xdr:nvSpPr>
      <xdr:spPr>
        <a:xfrm>
          <a:off x="927744"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64" name="楕円 263"/>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158766</xdr:rowOff>
    </xdr:from>
    <xdr:ext cx="469744" cy="259045"/>
    <xdr:sp macro="" textlink="">
      <xdr:nvSpPr>
        <xdr:cNvPr id="265" name="【福祉施設】&#10;一人当たり面積該当値テキスト"/>
        <xdr:cNvSpPr txBox="1"/>
      </xdr:nvSpPr>
      <xdr:spPr>
        <a:xfrm>
          <a:off x="10515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145796</xdr:rowOff>
    </xdr:from>
    <xdr:to>
      <xdr:col>50</xdr:col>
      <xdr:colOff>165100</xdr:colOff>
      <xdr:row>84</xdr:row>
      <xdr:rowOff>75946</xdr:rowOff>
    </xdr:to>
    <xdr:sp macro="" textlink="">
      <xdr:nvSpPr>
        <xdr:cNvPr id="266" name="楕円 265"/>
        <xdr:cNvSpPr/>
      </xdr:nvSpPr>
      <xdr:spPr>
        <a:xfrm>
          <a:off x="9588500" y="143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25146</xdr:rowOff>
    </xdr:to>
    <xdr:cxnSp macro="">
      <xdr:nvCxnSpPr>
        <xdr:cNvPr id="267" name="直線コネクタ 266"/>
        <xdr:cNvCxnSpPr/>
      </xdr:nvCxnSpPr>
      <xdr:spPr>
        <a:xfrm flipV="1">
          <a:off x="9639300" y="14417039"/>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268" name="楕円 267"/>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25146</xdr:rowOff>
    </xdr:from>
    <xdr:to>
      <xdr:col>50</xdr:col>
      <xdr:colOff>114300</xdr:colOff>
      <xdr:row>84</xdr:row>
      <xdr:rowOff>60961</xdr:rowOff>
    </xdr:to>
    <xdr:cxnSp macro="">
      <xdr:nvCxnSpPr>
        <xdr:cNvPr id="269" name="直線コネクタ 268"/>
        <xdr:cNvCxnSpPr/>
      </xdr:nvCxnSpPr>
      <xdr:spPr>
        <a:xfrm flipV="1">
          <a:off x="8750300" y="14426946"/>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29211</xdr:rowOff>
    </xdr:from>
    <xdr:to>
      <xdr:col>41</xdr:col>
      <xdr:colOff>101600</xdr:colOff>
      <xdr:row>84</xdr:row>
      <xdr:rowOff>130811</xdr:rowOff>
    </xdr:to>
    <xdr:sp macro="" textlink="">
      <xdr:nvSpPr>
        <xdr:cNvPr id="270" name="楕円 269"/>
        <xdr:cNvSpPr/>
      </xdr:nvSpPr>
      <xdr:spPr>
        <a:xfrm>
          <a:off x="7810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80011</xdr:rowOff>
    </xdr:to>
    <xdr:cxnSp macro="">
      <xdr:nvCxnSpPr>
        <xdr:cNvPr id="271" name="直線コネクタ 270"/>
        <xdr:cNvCxnSpPr/>
      </xdr:nvCxnSpPr>
      <xdr:spPr>
        <a:xfrm flipV="1">
          <a:off x="7861300" y="14462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52451</xdr:rowOff>
    </xdr:from>
    <xdr:to>
      <xdr:col>36</xdr:col>
      <xdr:colOff>165100</xdr:colOff>
      <xdr:row>84</xdr:row>
      <xdr:rowOff>154051</xdr:rowOff>
    </xdr:to>
    <xdr:sp macro="" textlink="">
      <xdr:nvSpPr>
        <xdr:cNvPr id="272" name="楕円 271"/>
        <xdr:cNvSpPr/>
      </xdr:nvSpPr>
      <xdr:spPr>
        <a:xfrm>
          <a:off x="6921500" y="144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80011</xdr:rowOff>
    </xdr:from>
    <xdr:to>
      <xdr:col>41</xdr:col>
      <xdr:colOff>50800</xdr:colOff>
      <xdr:row>84</xdr:row>
      <xdr:rowOff>103251</xdr:rowOff>
    </xdr:to>
    <xdr:cxnSp macro="">
      <xdr:nvCxnSpPr>
        <xdr:cNvPr id="273" name="直線コネクタ 272"/>
        <xdr:cNvCxnSpPr/>
      </xdr:nvCxnSpPr>
      <xdr:spPr>
        <a:xfrm flipV="1">
          <a:off x="6972300" y="14481811"/>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92473</xdr:rowOff>
    </xdr:from>
    <xdr:ext cx="469744" cy="259045"/>
    <xdr:sp macro="" textlink="">
      <xdr:nvSpPr>
        <xdr:cNvPr id="278" name="n_1mainValue【福祉施設】&#10;一人当たり面積"/>
        <xdr:cNvSpPr txBox="1"/>
      </xdr:nvSpPr>
      <xdr:spPr>
        <a:xfrm>
          <a:off x="9391727"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279" name="n_2main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147338</xdr:rowOff>
    </xdr:from>
    <xdr:ext cx="469744" cy="259045"/>
    <xdr:sp macro="" textlink="">
      <xdr:nvSpPr>
        <xdr:cNvPr id="280" name="n_3mainValue【福祉施設】&#10;一人当たり面積"/>
        <xdr:cNvSpPr txBox="1"/>
      </xdr:nvSpPr>
      <xdr:spPr>
        <a:xfrm>
          <a:off x="76264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170578</xdr:rowOff>
    </xdr:from>
    <xdr:ext cx="469744" cy="259045"/>
    <xdr:sp macro="" textlink="">
      <xdr:nvSpPr>
        <xdr:cNvPr id="281" name="n_4mainValue【福祉施設】&#10;一人当たり面積"/>
        <xdr:cNvSpPr txBox="1"/>
      </xdr:nvSpPr>
      <xdr:spPr>
        <a:xfrm>
          <a:off x="6737427" y="1422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169091</xdr:rowOff>
    </xdr:from>
    <xdr:to>
      <xdr:col>67</xdr:col>
      <xdr:colOff>101600</xdr:colOff>
      <xdr:row>39</xdr:row>
      <xdr:rowOff>99241</xdr:rowOff>
    </xdr:to>
    <xdr:sp macro="" textlink="">
      <xdr:nvSpPr>
        <xdr:cNvPr id="339" name="楕円 338"/>
        <xdr:cNvSpPr/>
      </xdr:nvSpPr>
      <xdr:spPr>
        <a:xfrm>
          <a:off x="12763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340"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41"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42"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43"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90368</xdr:rowOff>
    </xdr:from>
    <xdr:ext cx="405111" cy="259045"/>
    <xdr:sp macro="" textlink="">
      <xdr:nvSpPr>
        <xdr:cNvPr id="344" name="n_4mainValue【一般廃棄物処理施設】&#10;有形固定資産減価償却率"/>
        <xdr:cNvSpPr txBox="1"/>
      </xdr:nvSpPr>
      <xdr:spPr>
        <a:xfrm>
          <a:off x="12611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5" name="直線コネクタ 3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6" name="テキスト ボックス 3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7" name="直線コネクタ 3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8" name="テキスト ボックス 3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9" name="直線コネクタ 3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0" name="テキスト ボックス 3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1" name="直線コネクタ 3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2" name="テキスト ボックス 3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3" name="直線コネクタ 3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4" name="テキスト ボックス 36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5" name="直線コネクタ 3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6" name="テキスト ボックス 36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0" name="直線コネクタ 369"/>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1"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72" name="直線コネクタ 371"/>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3"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4" name="直線コネクタ 373"/>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75"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6" name="フローチャート: 判断 375"/>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77" name="フローチャート: 判断 376"/>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78" name="フローチャート: 判断 377"/>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9" name="フローチャート: 判断 378"/>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0" name="フローチャート: 判断 379"/>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112288</xdr:rowOff>
    </xdr:from>
    <xdr:to>
      <xdr:col>98</xdr:col>
      <xdr:colOff>38100</xdr:colOff>
      <xdr:row>40</xdr:row>
      <xdr:rowOff>42438</xdr:rowOff>
    </xdr:to>
    <xdr:sp macro="" textlink="">
      <xdr:nvSpPr>
        <xdr:cNvPr id="386" name="楕円 385"/>
        <xdr:cNvSpPr/>
      </xdr:nvSpPr>
      <xdr:spPr>
        <a:xfrm>
          <a:off x="18605500" y="67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387"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88"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89"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390" name="n_4aveValue【一般廃棄物処理施設】&#10;一人当たり有形固定資産（償却資産）額"/>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58965</xdr:rowOff>
    </xdr:from>
    <xdr:ext cx="599010" cy="259045"/>
    <xdr:sp macro="" textlink="">
      <xdr:nvSpPr>
        <xdr:cNvPr id="391" name="n_4mainValue【一般廃棄物処理施設】&#10;一人当たり有形固定資産（償却資産）額"/>
        <xdr:cNvSpPr txBox="1"/>
      </xdr:nvSpPr>
      <xdr:spPr>
        <a:xfrm>
          <a:off x="18356795" y="657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8" name="正方形/長方形 4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9" name="正方形/長方形 4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0" name="正方形/長方形 4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1" name="正方形/長方形 4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2" name="正方形/長方形 4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3" name="正方形/長方形 4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4" name="正方形/長方形 4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正方形/長方形 4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6" name="テキスト ボックス 4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7" name="直線コネクタ 4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8" name="テキスト ボックス 4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9" name="直線コネクタ 4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0" name="テキスト ボックス 4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1" name="直線コネクタ 4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2" name="テキスト ボックス 4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3" name="直線コネクタ 4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4" name="テキスト ボックス 4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5" name="直線コネクタ 4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6" name="テキスト ボックス 4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7" name="直線コネクタ 4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8" name="テキスト ボックス 4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9" name="直線コネクタ 4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0" name="テキスト ボックス 4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33" name="直線コネクタ 432"/>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5" name="直線コネクタ 4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36"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37" name="直線コネクタ 43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38"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39" name="フローチャート: 判断 438"/>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40" name="フローチャート: 判断 439"/>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41" name="フローチャート: 判断 440"/>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42" name="フローチャート: 判断 441"/>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43" name="フローチャート: 判断 442"/>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4" name="テキスト ボックス 4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5" name="テキスト ボックス 4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6" name="テキスト ボックス 4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7" name="テキスト ボックス 4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8" name="テキスト ボックス 4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449" name="楕円 44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450"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451" name="楕円 450"/>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452" name="直線コネクタ 451"/>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42818</xdr:rowOff>
    </xdr:from>
    <xdr:to>
      <xdr:col>76</xdr:col>
      <xdr:colOff>165100</xdr:colOff>
      <xdr:row>86</xdr:row>
      <xdr:rowOff>144418</xdr:rowOff>
    </xdr:to>
    <xdr:sp macro="" textlink="">
      <xdr:nvSpPr>
        <xdr:cNvPr id="453" name="楕円 452"/>
        <xdr:cNvSpPr/>
      </xdr:nvSpPr>
      <xdr:spPr>
        <a:xfrm>
          <a:off x="14541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93618</xdr:rowOff>
    </xdr:from>
    <xdr:to>
      <xdr:col>81</xdr:col>
      <xdr:colOff>50800</xdr:colOff>
      <xdr:row>86</xdr:row>
      <xdr:rowOff>168729</xdr:rowOff>
    </xdr:to>
    <xdr:cxnSp macro="">
      <xdr:nvCxnSpPr>
        <xdr:cNvPr id="454" name="直線コネクタ 453"/>
        <xdr:cNvCxnSpPr/>
      </xdr:nvCxnSpPr>
      <xdr:spPr>
        <a:xfrm>
          <a:off x="14592300" y="148383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8527</xdr:rowOff>
    </xdr:from>
    <xdr:to>
      <xdr:col>72</xdr:col>
      <xdr:colOff>38100</xdr:colOff>
      <xdr:row>86</xdr:row>
      <xdr:rowOff>110127</xdr:rowOff>
    </xdr:to>
    <xdr:sp macro="" textlink="">
      <xdr:nvSpPr>
        <xdr:cNvPr id="455" name="楕円 454"/>
        <xdr:cNvSpPr/>
      </xdr:nvSpPr>
      <xdr:spPr>
        <a:xfrm>
          <a:off x="13652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59327</xdr:rowOff>
    </xdr:from>
    <xdr:to>
      <xdr:col>76</xdr:col>
      <xdr:colOff>114300</xdr:colOff>
      <xdr:row>86</xdr:row>
      <xdr:rowOff>93618</xdr:rowOff>
    </xdr:to>
    <xdr:cxnSp macro="">
      <xdr:nvCxnSpPr>
        <xdr:cNvPr id="456" name="直線コネクタ 455"/>
        <xdr:cNvCxnSpPr/>
      </xdr:nvCxnSpPr>
      <xdr:spPr>
        <a:xfrm>
          <a:off x="13703300" y="148040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8527</xdr:rowOff>
    </xdr:from>
    <xdr:to>
      <xdr:col>67</xdr:col>
      <xdr:colOff>101600</xdr:colOff>
      <xdr:row>86</xdr:row>
      <xdr:rowOff>110127</xdr:rowOff>
    </xdr:to>
    <xdr:sp macro="" textlink="">
      <xdr:nvSpPr>
        <xdr:cNvPr id="457" name="楕円 456"/>
        <xdr:cNvSpPr/>
      </xdr:nvSpPr>
      <xdr:spPr>
        <a:xfrm>
          <a:off x="12763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59327</xdr:rowOff>
    </xdr:from>
    <xdr:to>
      <xdr:col>71</xdr:col>
      <xdr:colOff>177800</xdr:colOff>
      <xdr:row>86</xdr:row>
      <xdr:rowOff>59327</xdr:rowOff>
    </xdr:to>
    <xdr:cxnSp macro="">
      <xdr:nvCxnSpPr>
        <xdr:cNvPr id="458" name="直線コネクタ 457"/>
        <xdr:cNvCxnSpPr/>
      </xdr:nvCxnSpPr>
      <xdr:spPr>
        <a:xfrm>
          <a:off x="12814300" y="148040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59"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60"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61"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62"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463"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135545</xdr:rowOff>
    </xdr:from>
    <xdr:ext cx="405111" cy="259045"/>
    <xdr:sp macro="" textlink="">
      <xdr:nvSpPr>
        <xdr:cNvPr id="464" name="n_2mainValue【消防施設】&#10;有形固定資産減価償却率"/>
        <xdr:cNvSpPr txBox="1"/>
      </xdr:nvSpPr>
      <xdr:spPr>
        <a:xfrm>
          <a:off x="14389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101254</xdr:rowOff>
    </xdr:from>
    <xdr:ext cx="405111" cy="259045"/>
    <xdr:sp macro="" textlink="">
      <xdr:nvSpPr>
        <xdr:cNvPr id="465" name="n_3mainValue【消防施設】&#10;有形固定資産減価償却率"/>
        <xdr:cNvSpPr txBox="1"/>
      </xdr:nvSpPr>
      <xdr:spPr>
        <a:xfrm>
          <a:off x="13500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101254</xdr:rowOff>
    </xdr:from>
    <xdr:ext cx="405111" cy="259045"/>
    <xdr:sp macro="" textlink="">
      <xdr:nvSpPr>
        <xdr:cNvPr id="466" name="n_4mainValue【消防施設】&#10;有形固定資産減価償却率"/>
        <xdr:cNvSpPr txBox="1"/>
      </xdr:nvSpPr>
      <xdr:spPr>
        <a:xfrm>
          <a:off x="12611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7" name="直線コネクタ 4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8" name="テキスト ボックス 4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9" name="直線コネクタ 4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0" name="テキスト ボックス 4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1" name="直線コネクタ 4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2" name="テキスト ボックス 4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3" name="直線コネクタ 4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4" name="テキスト ボックス 4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5" name="直線コネクタ 4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6" name="テキスト ボックス 4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90" name="直線コネクタ 489"/>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91"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92" name="直線コネクタ 491"/>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93"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94" name="直線コネクタ 493"/>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495" name="【消防施設】&#10;一人当たり面積平均値テキスト"/>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96" name="フローチャート: 判断 495"/>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97" name="フローチャート: 判断 496"/>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98" name="フローチャート: 判断 497"/>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99" name="フローチャート: 判断 498"/>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00" name="フローチャート: 判断 499"/>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125985</xdr:rowOff>
    </xdr:from>
    <xdr:to>
      <xdr:col>116</xdr:col>
      <xdr:colOff>114300</xdr:colOff>
      <xdr:row>86</xdr:row>
      <xdr:rowOff>56135</xdr:rowOff>
    </xdr:to>
    <xdr:sp macro="" textlink="">
      <xdr:nvSpPr>
        <xdr:cNvPr id="506" name="楕円 505"/>
        <xdr:cNvSpPr/>
      </xdr:nvSpPr>
      <xdr:spPr>
        <a:xfrm>
          <a:off x="221107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40912</xdr:rowOff>
    </xdr:from>
    <xdr:ext cx="469744" cy="259045"/>
    <xdr:sp macro="" textlink="">
      <xdr:nvSpPr>
        <xdr:cNvPr id="507" name="【消防施設】&#10;一人当たり面積該当値テキスト"/>
        <xdr:cNvSpPr txBox="1"/>
      </xdr:nvSpPr>
      <xdr:spPr>
        <a:xfrm>
          <a:off x="22199600" y="1461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508" name="楕円 507"/>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5335</xdr:rowOff>
    </xdr:from>
    <xdr:to>
      <xdr:col>116</xdr:col>
      <xdr:colOff>63500</xdr:colOff>
      <xdr:row>86</xdr:row>
      <xdr:rowOff>7620</xdr:rowOff>
    </xdr:to>
    <xdr:cxnSp macro="">
      <xdr:nvCxnSpPr>
        <xdr:cNvPr id="509" name="直線コネクタ 508"/>
        <xdr:cNvCxnSpPr/>
      </xdr:nvCxnSpPr>
      <xdr:spPr>
        <a:xfrm flipV="1">
          <a:off x="21323300" y="147500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510" name="楕円 509"/>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11430</xdr:rowOff>
    </xdr:to>
    <xdr:cxnSp macro="">
      <xdr:nvCxnSpPr>
        <xdr:cNvPr id="511" name="直線コネクタ 510"/>
        <xdr:cNvCxnSpPr/>
      </xdr:nvCxnSpPr>
      <xdr:spPr>
        <a:xfrm flipV="1">
          <a:off x="20434300" y="1475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135128</xdr:rowOff>
    </xdr:from>
    <xdr:to>
      <xdr:col>102</xdr:col>
      <xdr:colOff>165100</xdr:colOff>
      <xdr:row>86</xdr:row>
      <xdr:rowOff>65278</xdr:rowOff>
    </xdr:to>
    <xdr:sp macro="" textlink="">
      <xdr:nvSpPr>
        <xdr:cNvPr id="512" name="楕円 511"/>
        <xdr:cNvSpPr/>
      </xdr:nvSpPr>
      <xdr:spPr>
        <a:xfrm>
          <a:off x="19494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14478</xdr:rowOff>
    </xdr:to>
    <xdr:cxnSp macro="">
      <xdr:nvCxnSpPr>
        <xdr:cNvPr id="513" name="直線コネクタ 512"/>
        <xdr:cNvCxnSpPr/>
      </xdr:nvCxnSpPr>
      <xdr:spPr>
        <a:xfrm flipV="1">
          <a:off x="19545300" y="147561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137413</xdr:rowOff>
    </xdr:from>
    <xdr:to>
      <xdr:col>98</xdr:col>
      <xdr:colOff>38100</xdr:colOff>
      <xdr:row>86</xdr:row>
      <xdr:rowOff>67563</xdr:rowOff>
    </xdr:to>
    <xdr:sp macro="" textlink="">
      <xdr:nvSpPr>
        <xdr:cNvPr id="514" name="楕円 513"/>
        <xdr:cNvSpPr/>
      </xdr:nvSpPr>
      <xdr:spPr>
        <a:xfrm>
          <a:off x="18605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14478</xdr:rowOff>
    </xdr:from>
    <xdr:to>
      <xdr:col>102</xdr:col>
      <xdr:colOff>114300</xdr:colOff>
      <xdr:row>86</xdr:row>
      <xdr:rowOff>16763</xdr:rowOff>
    </xdr:to>
    <xdr:cxnSp macro="">
      <xdr:nvCxnSpPr>
        <xdr:cNvPr id="515" name="直線コネクタ 514"/>
        <xdr:cNvCxnSpPr/>
      </xdr:nvCxnSpPr>
      <xdr:spPr>
        <a:xfrm flipV="1">
          <a:off x="18656300" y="147591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16"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17"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18"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19"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520" name="n_1mainValue【消防施設】&#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521" name="n_2mainValue【消防施設】&#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56405</xdr:rowOff>
    </xdr:from>
    <xdr:ext cx="469744" cy="259045"/>
    <xdr:sp macro="" textlink="">
      <xdr:nvSpPr>
        <xdr:cNvPr id="522" name="n_3mainValue【消防施設】&#10;一人当たり面積"/>
        <xdr:cNvSpPr txBox="1"/>
      </xdr:nvSpPr>
      <xdr:spPr>
        <a:xfrm>
          <a:off x="193104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58690</xdr:rowOff>
    </xdr:from>
    <xdr:ext cx="469744" cy="259045"/>
    <xdr:sp macro="" textlink="">
      <xdr:nvSpPr>
        <xdr:cNvPr id="523" name="n_4mainValue【消防施設】&#10;一人当たり面積"/>
        <xdr:cNvSpPr txBox="1"/>
      </xdr:nvSpPr>
      <xdr:spPr>
        <a:xfrm>
          <a:off x="184214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6" name="テキスト ボックス 53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4" name="テキスト ボックス 54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7" name="直線コネクタ 54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8"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9" name="直線コネクタ 54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50"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1" name="直線コネクタ 55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52"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53" name="フローチャート: 判断 552"/>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54" name="フローチャート: 判断 553"/>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55" name="フローチャート: 判断 554"/>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56" name="フローチャート: 判断 555"/>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57" name="フローチャート: 判断 556"/>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15239</xdr:rowOff>
    </xdr:from>
    <xdr:to>
      <xdr:col>85</xdr:col>
      <xdr:colOff>177800</xdr:colOff>
      <xdr:row>107</xdr:row>
      <xdr:rowOff>116839</xdr:rowOff>
    </xdr:to>
    <xdr:sp macro="" textlink="">
      <xdr:nvSpPr>
        <xdr:cNvPr id="563" name="楕円 562"/>
        <xdr:cNvSpPr/>
      </xdr:nvSpPr>
      <xdr:spPr>
        <a:xfrm>
          <a:off x="162687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101616</xdr:rowOff>
    </xdr:from>
    <xdr:ext cx="405111" cy="259045"/>
    <xdr:sp macro="" textlink="">
      <xdr:nvSpPr>
        <xdr:cNvPr id="564" name="【庁舎】&#10;有形固定資産減価償却率該当値テキスト"/>
        <xdr:cNvSpPr txBox="1"/>
      </xdr:nvSpPr>
      <xdr:spPr>
        <a:xfrm>
          <a:off x="16357600"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15239</xdr:rowOff>
    </xdr:from>
    <xdr:to>
      <xdr:col>81</xdr:col>
      <xdr:colOff>101600</xdr:colOff>
      <xdr:row>107</xdr:row>
      <xdr:rowOff>116839</xdr:rowOff>
    </xdr:to>
    <xdr:sp macro="" textlink="">
      <xdr:nvSpPr>
        <xdr:cNvPr id="565" name="楕円 564"/>
        <xdr:cNvSpPr/>
      </xdr:nvSpPr>
      <xdr:spPr>
        <a:xfrm>
          <a:off x="15430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66039</xdr:rowOff>
    </xdr:from>
    <xdr:to>
      <xdr:col>85</xdr:col>
      <xdr:colOff>127000</xdr:colOff>
      <xdr:row>107</xdr:row>
      <xdr:rowOff>66039</xdr:rowOff>
    </xdr:to>
    <xdr:cxnSp macro="">
      <xdr:nvCxnSpPr>
        <xdr:cNvPr id="566" name="直線コネクタ 565"/>
        <xdr:cNvCxnSpPr/>
      </xdr:nvCxnSpPr>
      <xdr:spPr>
        <a:xfrm>
          <a:off x="15481300" y="18411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567" name="楕円 566"/>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66039</xdr:rowOff>
    </xdr:from>
    <xdr:to>
      <xdr:col>81</xdr:col>
      <xdr:colOff>50800</xdr:colOff>
      <xdr:row>107</xdr:row>
      <xdr:rowOff>69850</xdr:rowOff>
    </xdr:to>
    <xdr:cxnSp macro="">
      <xdr:nvCxnSpPr>
        <xdr:cNvPr id="568" name="直線コネクタ 567"/>
        <xdr:cNvCxnSpPr/>
      </xdr:nvCxnSpPr>
      <xdr:spPr>
        <a:xfrm flipV="1">
          <a:off x="14592300" y="18411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569" name="楕円 568"/>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570" name="直線コネクタ 569"/>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571" name="楕円 570"/>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572" name="直線コネクタ 571"/>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73"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74"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75"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76"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107966</xdr:rowOff>
    </xdr:from>
    <xdr:ext cx="405111" cy="259045"/>
    <xdr:sp macro="" textlink="">
      <xdr:nvSpPr>
        <xdr:cNvPr id="577" name="n_1mainValue【庁舎】&#10;有形固定資産減価償却率"/>
        <xdr:cNvSpPr txBox="1"/>
      </xdr:nvSpPr>
      <xdr:spPr>
        <a:xfrm>
          <a:off x="15266044" y="1845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578" name="n_2mainValue【庁舎】&#10;有形固定資産減価償却率"/>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579" name="n_3mainValue【庁舎】&#10;有形固定資産減価償却率"/>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580" name="n_4mainValue【庁舎】&#10;有形固定資産減価償却率"/>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04" name="直線コネクタ 603"/>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05"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06" name="直線コネクタ 605"/>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07"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08" name="直線コネクタ 607"/>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09"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10" name="フローチャート: 判断 60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11" name="フローチャート: 判断 610"/>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12" name="フローチャート: 判断 611"/>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13" name="フローチャート: 判断 612"/>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14" name="フローチャート: 判断 613"/>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142367</xdr:rowOff>
    </xdr:from>
    <xdr:to>
      <xdr:col>116</xdr:col>
      <xdr:colOff>114300</xdr:colOff>
      <xdr:row>107</xdr:row>
      <xdr:rowOff>72517</xdr:rowOff>
    </xdr:to>
    <xdr:sp macro="" textlink="">
      <xdr:nvSpPr>
        <xdr:cNvPr id="620" name="楕円 619"/>
        <xdr:cNvSpPr/>
      </xdr:nvSpPr>
      <xdr:spPr>
        <a:xfrm>
          <a:off x="22110700" y="183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120794</xdr:rowOff>
    </xdr:from>
    <xdr:ext cx="469744" cy="259045"/>
    <xdr:sp macro="" textlink="">
      <xdr:nvSpPr>
        <xdr:cNvPr id="621" name="【庁舎】&#10;一人当たり面積該当値テキスト"/>
        <xdr:cNvSpPr txBox="1"/>
      </xdr:nvSpPr>
      <xdr:spPr>
        <a:xfrm>
          <a:off x="22199600" y="182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149225</xdr:rowOff>
    </xdr:from>
    <xdr:to>
      <xdr:col>112</xdr:col>
      <xdr:colOff>38100</xdr:colOff>
      <xdr:row>107</xdr:row>
      <xdr:rowOff>79375</xdr:rowOff>
    </xdr:to>
    <xdr:sp macro="" textlink="">
      <xdr:nvSpPr>
        <xdr:cNvPr id="622" name="楕円 621"/>
        <xdr:cNvSpPr/>
      </xdr:nvSpPr>
      <xdr:spPr>
        <a:xfrm>
          <a:off x="2127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21717</xdr:rowOff>
    </xdr:from>
    <xdr:to>
      <xdr:col>116</xdr:col>
      <xdr:colOff>63500</xdr:colOff>
      <xdr:row>107</xdr:row>
      <xdr:rowOff>28575</xdr:rowOff>
    </xdr:to>
    <xdr:cxnSp macro="">
      <xdr:nvCxnSpPr>
        <xdr:cNvPr id="623" name="直線コネクタ 622"/>
        <xdr:cNvCxnSpPr/>
      </xdr:nvCxnSpPr>
      <xdr:spPr>
        <a:xfrm flipV="1">
          <a:off x="21323300" y="1836686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158750</xdr:rowOff>
    </xdr:from>
    <xdr:to>
      <xdr:col>107</xdr:col>
      <xdr:colOff>101600</xdr:colOff>
      <xdr:row>107</xdr:row>
      <xdr:rowOff>88900</xdr:rowOff>
    </xdr:to>
    <xdr:sp macro="" textlink="">
      <xdr:nvSpPr>
        <xdr:cNvPr id="624" name="楕円 623"/>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28575</xdr:rowOff>
    </xdr:from>
    <xdr:to>
      <xdr:col>111</xdr:col>
      <xdr:colOff>177800</xdr:colOff>
      <xdr:row>107</xdr:row>
      <xdr:rowOff>38100</xdr:rowOff>
    </xdr:to>
    <xdr:cxnSp macro="">
      <xdr:nvCxnSpPr>
        <xdr:cNvPr id="625" name="直線コネクタ 624"/>
        <xdr:cNvCxnSpPr/>
      </xdr:nvCxnSpPr>
      <xdr:spPr>
        <a:xfrm flipV="1">
          <a:off x="20434300" y="18373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167132</xdr:rowOff>
    </xdr:from>
    <xdr:to>
      <xdr:col>102</xdr:col>
      <xdr:colOff>165100</xdr:colOff>
      <xdr:row>107</xdr:row>
      <xdr:rowOff>97282</xdr:rowOff>
    </xdr:to>
    <xdr:sp macro="" textlink="">
      <xdr:nvSpPr>
        <xdr:cNvPr id="626" name="楕円 625"/>
        <xdr:cNvSpPr/>
      </xdr:nvSpPr>
      <xdr:spPr>
        <a:xfrm>
          <a:off x="19494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38100</xdr:rowOff>
    </xdr:from>
    <xdr:to>
      <xdr:col>107</xdr:col>
      <xdr:colOff>50800</xdr:colOff>
      <xdr:row>107</xdr:row>
      <xdr:rowOff>46482</xdr:rowOff>
    </xdr:to>
    <xdr:cxnSp macro="">
      <xdr:nvCxnSpPr>
        <xdr:cNvPr id="627" name="直線コネクタ 626"/>
        <xdr:cNvCxnSpPr/>
      </xdr:nvCxnSpPr>
      <xdr:spPr>
        <a:xfrm flipV="1">
          <a:off x="19545300" y="1838325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628" name="楕円 627"/>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46482</xdr:rowOff>
    </xdr:from>
    <xdr:to>
      <xdr:col>102</xdr:col>
      <xdr:colOff>114300</xdr:colOff>
      <xdr:row>107</xdr:row>
      <xdr:rowOff>53339</xdr:rowOff>
    </xdr:to>
    <xdr:cxnSp macro="">
      <xdr:nvCxnSpPr>
        <xdr:cNvPr id="629" name="直線コネクタ 628"/>
        <xdr:cNvCxnSpPr/>
      </xdr:nvCxnSpPr>
      <xdr:spPr>
        <a:xfrm flipV="1">
          <a:off x="18656300" y="183916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30"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31"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32"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33"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70502</xdr:rowOff>
    </xdr:from>
    <xdr:ext cx="469744" cy="259045"/>
    <xdr:sp macro="" textlink="">
      <xdr:nvSpPr>
        <xdr:cNvPr id="634" name="n_1mainValue【庁舎】&#10;一人当たり面積"/>
        <xdr:cNvSpPr txBox="1"/>
      </xdr:nvSpPr>
      <xdr:spPr>
        <a:xfrm>
          <a:off x="21075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80027</xdr:rowOff>
    </xdr:from>
    <xdr:ext cx="469744" cy="259045"/>
    <xdr:sp macro="" textlink="">
      <xdr:nvSpPr>
        <xdr:cNvPr id="635" name="n_2mainValue【庁舎】&#10;一人当たり面積"/>
        <xdr:cNvSpPr txBox="1"/>
      </xdr:nvSpPr>
      <xdr:spPr>
        <a:xfrm>
          <a:off x="20199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88409</xdr:rowOff>
    </xdr:from>
    <xdr:ext cx="469744" cy="259045"/>
    <xdr:sp macro="" textlink="">
      <xdr:nvSpPr>
        <xdr:cNvPr id="636" name="n_3mainValue【庁舎】&#10;一人当たり面積"/>
        <xdr:cNvSpPr txBox="1"/>
      </xdr:nvSpPr>
      <xdr:spPr>
        <a:xfrm>
          <a:off x="19310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637" name="n_4mainValue【庁舎】&#10;一人当たり面積"/>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減価償却率において体育館・プール、消防施設、庁舎が全国平均・全道平均を超えており、消防施設、庁舎については類似団体平均をも上回っている。</a:t>
          </a:r>
          <a:endParaRPr lang="ja-JP" altLang="ja-JP" sz="1400">
            <a:effectLst/>
          </a:endParaRPr>
        </a:p>
        <a:p>
          <a:r>
            <a:rPr kumimoji="1" lang="ja-JP" altLang="ja-JP" sz="1100">
              <a:solidFill>
                <a:schemeClr val="dk1"/>
              </a:solidFill>
              <a:effectLst/>
              <a:latin typeface="+mn-lt"/>
              <a:ea typeface="+mn-ea"/>
              <a:cs typeface="+mn-cs"/>
            </a:rPr>
            <a:t>庁舎については、個別施設計画に基づき老朽化に伴う整備を今後早急に検討していく必要がある。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2,723
2,684
250.13
3,250,776
3,142,954
107,416
2,025,976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人口の減少や全国平均を上回る高齢化率に加え、町内の基幹産業は農業が中心となっており、財政基盤が弱く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今後においても行政の効率化に努める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xdr:cNvCxnSpPr/>
      </xdr:nvCxnSpPr>
      <xdr:spPr>
        <a:xfrm flipV="1">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指定管理制度の導入や職員数削減など経常経費の削減取組を実施してきているが、類似団体平均を大きく上回っている。主な要因としては、一部事務組合への負担金に係る補助費等であり、建設事業に伴う負担金の増加が見込まれる。今後も計画的に経費の削減や使用料等の見直しにより健全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3598</xdr:rowOff>
    </xdr:from>
    <xdr:to>
      <xdr:col>23</xdr:col>
      <xdr:colOff>133350</xdr:colOff>
      <xdr:row>67</xdr:row>
      <xdr:rowOff>59902</xdr:rowOff>
    </xdr:to>
    <xdr:cxnSp macro="">
      <xdr:nvCxnSpPr>
        <xdr:cNvPr id="131" name="直線コネクタ 130"/>
        <xdr:cNvCxnSpPr/>
      </xdr:nvCxnSpPr>
      <xdr:spPr>
        <a:xfrm>
          <a:off x="4114800" y="1149074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3598</xdr:rowOff>
    </xdr:from>
    <xdr:to>
      <xdr:col>19</xdr:col>
      <xdr:colOff>133350</xdr:colOff>
      <xdr:row>67</xdr:row>
      <xdr:rowOff>39794</xdr:rowOff>
    </xdr:to>
    <xdr:cxnSp macro="">
      <xdr:nvCxnSpPr>
        <xdr:cNvPr id="134" name="直線コネクタ 133"/>
        <xdr:cNvCxnSpPr/>
      </xdr:nvCxnSpPr>
      <xdr:spPr>
        <a:xfrm flipV="1">
          <a:off x="3225800" y="114907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67</xdr:row>
      <xdr:rowOff>39794</xdr:rowOff>
    </xdr:to>
    <xdr:cxnSp macro="">
      <xdr:nvCxnSpPr>
        <xdr:cNvPr id="137" name="直線コネクタ 136"/>
        <xdr:cNvCxnSpPr/>
      </xdr:nvCxnSpPr>
      <xdr:spPr>
        <a:xfrm>
          <a:off x="2336800" y="11108690"/>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135890</xdr:rowOff>
    </xdr:to>
    <xdr:cxnSp macro="">
      <xdr:nvCxnSpPr>
        <xdr:cNvPr id="140" name="直線コネクタ 139"/>
        <xdr:cNvCxnSpPr/>
      </xdr:nvCxnSpPr>
      <xdr:spPr>
        <a:xfrm>
          <a:off x="1447800" y="110041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9102</xdr:rowOff>
    </xdr:from>
    <xdr:to>
      <xdr:col>23</xdr:col>
      <xdr:colOff>184150</xdr:colOff>
      <xdr:row>67</xdr:row>
      <xdr:rowOff>110702</xdr:rowOff>
    </xdr:to>
    <xdr:sp macro="" textlink="">
      <xdr:nvSpPr>
        <xdr:cNvPr id="150" name="楕円 149"/>
        <xdr:cNvSpPr/>
      </xdr:nvSpPr>
      <xdr:spPr>
        <a:xfrm>
          <a:off x="49022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76429</xdr:rowOff>
    </xdr:from>
    <xdr:ext cx="762000" cy="259045"/>
    <xdr:sp macro="" textlink="">
      <xdr:nvSpPr>
        <xdr:cNvPr id="151" name="財政構造の弾力性該当値テキスト"/>
        <xdr:cNvSpPr txBox="1"/>
      </xdr:nvSpPr>
      <xdr:spPr>
        <a:xfrm>
          <a:off x="5041900" y="1139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124248</xdr:rowOff>
    </xdr:from>
    <xdr:to>
      <xdr:col>19</xdr:col>
      <xdr:colOff>184150</xdr:colOff>
      <xdr:row>67</xdr:row>
      <xdr:rowOff>54398</xdr:rowOff>
    </xdr:to>
    <xdr:sp macro="" textlink="">
      <xdr:nvSpPr>
        <xdr:cNvPr id="152" name="楕円 151"/>
        <xdr:cNvSpPr/>
      </xdr:nvSpPr>
      <xdr:spPr>
        <a:xfrm>
          <a:off x="4064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39175</xdr:rowOff>
    </xdr:from>
    <xdr:ext cx="736600" cy="259045"/>
    <xdr:sp macro="" textlink="">
      <xdr:nvSpPr>
        <xdr:cNvPr id="153" name="テキスト ボックス 152"/>
        <xdr:cNvSpPr txBox="1"/>
      </xdr:nvSpPr>
      <xdr:spPr>
        <a:xfrm>
          <a:off x="3733800" y="1152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160444</xdr:rowOff>
    </xdr:from>
    <xdr:to>
      <xdr:col>15</xdr:col>
      <xdr:colOff>133350</xdr:colOff>
      <xdr:row>67</xdr:row>
      <xdr:rowOff>90594</xdr:rowOff>
    </xdr:to>
    <xdr:sp macro="" textlink="">
      <xdr:nvSpPr>
        <xdr:cNvPr id="154" name="楕円 153"/>
        <xdr:cNvSpPr/>
      </xdr:nvSpPr>
      <xdr:spPr>
        <a:xfrm>
          <a:off x="3175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75371</xdr:rowOff>
    </xdr:from>
    <xdr:ext cx="762000" cy="259045"/>
    <xdr:sp macro="" textlink="">
      <xdr:nvSpPr>
        <xdr:cNvPr id="155" name="テキスト ボックス 154"/>
        <xdr:cNvSpPr txBox="1"/>
      </xdr:nvSpPr>
      <xdr:spPr>
        <a:xfrm>
          <a:off x="2844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6" name="楕円 155"/>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7" name="テキスト ボックス 156"/>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8" name="楕円 157"/>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59" name="テキスト ボックス 158"/>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ものの、保育所等の施設運営を直営で行っていることによる人件費や、公共施設の維持管理に係る物件費の増加が見込まれることから、今後においても職員の定員適正化やコストの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148276</xdr:rowOff>
    </xdr:from>
    <xdr:to>
      <xdr:col>23</xdr:col>
      <xdr:colOff>133350</xdr:colOff>
      <xdr:row>82</xdr:row>
      <xdr:rowOff>155851</xdr:rowOff>
    </xdr:to>
    <xdr:cxnSp macro="">
      <xdr:nvCxnSpPr>
        <xdr:cNvPr id="195" name="直線コネクタ 194"/>
        <xdr:cNvCxnSpPr/>
      </xdr:nvCxnSpPr>
      <xdr:spPr>
        <a:xfrm>
          <a:off x="4114800" y="14207176"/>
          <a:ext cx="8382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148276</xdr:rowOff>
    </xdr:from>
    <xdr:to>
      <xdr:col>19</xdr:col>
      <xdr:colOff>133350</xdr:colOff>
      <xdr:row>83</xdr:row>
      <xdr:rowOff>60626</xdr:rowOff>
    </xdr:to>
    <xdr:cxnSp macro="">
      <xdr:nvCxnSpPr>
        <xdr:cNvPr id="198" name="直線コネクタ 197"/>
        <xdr:cNvCxnSpPr/>
      </xdr:nvCxnSpPr>
      <xdr:spPr>
        <a:xfrm flipV="1">
          <a:off x="3225800" y="14207176"/>
          <a:ext cx="889000" cy="8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36629</xdr:rowOff>
    </xdr:from>
    <xdr:to>
      <xdr:col>15</xdr:col>
      <xdr:colOff>82550</xdr:colOff>
      <xdr:row>83</xdr:row>
      <xdr:rowOff>60626</xdr:rowOff>
    </xdr:to>
    <xdr:cxnSp macro="">
      <xdr:nvCxnSpPr>
        <xdr:cNvPr id="201" name="直線コネクタ 200"/>
        <xdr:cNvCxnSpPr/>
      </xdr:nvCxnSpPr>
      <xdr:spPr>
        <a:xfrm>
          <a:off x="2336800" y="14266979"/>
          <a:ext cx="889000" cy="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24902</xdr:rowOff>
    </xdr:from>
    <xdr:to>
      <xdr:col>11</xdr:col>
      <xdr:colOff>31750</xdr:colOff>
      <xdr:row>83</xdr:row>
      <xdr:rowOff>36629</xdr:rowOff>
    </xdr:to>
    <xdr:cxnSp macro="">
      <xdr:nvCxnSpPr>
        <xdr:cNvPr id="204" name="直線コネクタ 203"/>
        <xdr:cNvCxnSpPr/>
      </xdr:nvCxnSpPr>
      <xdr:spPr>
        <a:xfrm>
          <a:off x="1447800" y="1425525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105051</xdr:rowOff>
    </xdr:from>
    <xdr:to>
      <xdr:col>23</xdr:col>
      <xdr:colOff>184150</xdr:colOff>
      <xdr:row>83</xdr:row>
      <xdr:rowOff>35201</xdr:rowOff>
    </xdr:to>
    <xdr:sp macro="" textlink="">
      <xdr:nvSpPr>
        <xdr:cNvPr id="214" name="楕円 213"/>
        <xdr:cNvSpPr/>
      </xdr:nvSpPr>
      <xdr:spPr>
        <a:xfrm>
          <a:off x="4902200" y="141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121578</xdr:rowOff>
    </xdr:from>
    <xdr:ext cx="762000" cy="259045"/>
    <xdr:sp macro="" textlink="">
      <xdr:nvSpPr>
        <xdr:cNvPr id="215" name="人件費・物件費等の状況該当値テキスト"/>
        <xdr:cNvSpPr txBox="1"/>
      </xdr:nvSpPr>
      <xdr:spPr>
        <a:xfrm>
          <a:off x="5041900" y="140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97476</xdr:rowOff>
    </xdr:from>
    <xdr:to>
      <xdr:col>19</xdr:col>
      <xdr:colOff>184150</xdr:colOff>
      <xdr:row>83</xdr:row>
      <xdr:rowOff>27626</xdr:rowOff>
    </xdr:to>
    <xdr:sp macro="" textlink="">
      <xdr:nvSpPr>
        <xdr:cNvPr id="216" name="楕円 215"/>
        <xdr:cNvSpPr/>
      </xdr:nvSpPr>
      <xdr:spPr>
        <a:xfrm>
          <a:off x="4064000" y="141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37803</xdr:rowOff>
    </xdr:from>
    <xdr:ext cx="736600" cy="259045"/>
    <xdr:sp macro="" textlink="">
      <xdr:nvSpPr>
        <xdr:cNvPr id="217" name="テキスト ボックス 216"/>
        <xdr:cNvSpPr txBox="1"/>
      </xdr:nvSpPr>
      <xdr:spPr>
        <a:xfrm>
          <a:off x="3733800" y="139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9826</xdr:rowOff>
    </xdr:from>
    <xdr:to>
      <xdr:col>15</xdr:col>
      <xdr:colOff>133350</xdr:colOff>
      <xdr:row>83</xdr:row>
      <xdr:rowOff>111426</xdr:rowOff>
    </xdr:to>
    <xdr:sp macro="" textlink="">
      <xdr:nvSpPr>
        <xdr:cNvPr id="218" name="楕円 217"/>
        <xdr:cNvSpPr/>
      </xdr:nvSpPr>
      <xdr:spPr>
        <a:xfrm>
          <a:off x="3175000" y="142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96203</xdr:rowOff>
    </xdr:from>
    <xdr:ext cx="762000" cy="259045"/>
    <xdr:sp macro="" textlink="">
      <xdr:nvSpPr>
        <xdr:cNvPr id="219" name="テキスト ボックス 218"/>
        <xdr:cNvSpPr txBox="1"/>
      </xdr:nvSpPr>
      <xdr:spPr>
        <a:xfrm>
          <a:off x="2844800" y="143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157279</xdr:rowOff>
    </xdr:from>
    <xdr:to>
      <xdr:col>11</xdr:col>
      <xdr:colOff>82550</xdr:colOff>
      <xdr:row>83</xdr:row>
      <xdr:rowOff>87429</xdr:rowOff>
    </xdr:to>
    <xdr:sp macro="" textlink="">
      <xdr:nvSpPr>
        <xdr:cNvPr id="220" name="楕円 219"/>
        <xdr:cNvSpPr/>
      </xdr:nvSpPr>
      <xdr:spPr>
        <a:xfrm>
          <a:off x="2286000" y="142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72206</xdr:rowOff>
    </xdr:from>
    <xdr:ext cx="762000" cy="259045"/>
    <xdr:sp macro="" textlink="">
      <xdr:nvSpPr>
        <xdr:cNvPr id="221" name="テキスト ボックス 220"/>
        <xdr:cNvSpPr txBox="1"/>
      </xdr:nvSpPr>
      <xdr:spPr>
        <a:xfrm>
          <a:off x="1955800" y="143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145552</xdr:rowOff>
    </xdr:from>
    <xdr:to>
      <xdr:col>7</xdr:col>
      <xdr:colOff>31750</xdr:colOff>
      <xdr:row>83</xdr:row>
      <xdr:rowOff>75702</xdr:rowOff>
    </xdr:to>
    <xdr:sp macro="" textlink="">
      <xdr:nvSpPr>
        <xdr:cNvPr id="222" name="楕円 221"/>
        <xdr:cNvSpPr/>
      </xdr:nvSpPr>
      <xdr:spPr>
        <a:xfrm>
          <a:off x="1397000" y="142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60479</xdr:rowOff>
    </xdr:from>
    <xdr:ext cx="762000" cy="259045"/>
    <xdr:sp macro="" textlink="">
      <xdr:nvSpPr>
        <xdr:cNvPr id="223" name="テキスト ボックス 222"/>
        <xdr:cNvSpPr txBox="1"/>
      </xdr:nvSpPr>
      <xdr:spPr>
        <a:xfrm>
          <a:off x="1066800" y="14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類似団体平均と同水準となっており、今後においても給与の適正化を図りラスパイレス指数の抑制に努める。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32173</xdr:rowOff>
    </xdr:to>
    <xdr:cxnSp macro="">
      <xdr:nvCxnSpPr>
        <xdr:cNvPr id="257" name="直線コネクタ 256"/>
        <xdr:cNvCxnSpPr/>
      </xdr:nvCxnSpPr>
      <xdr:spPr>
        <a:xfrm flipV="1">
          <a:off x="16179800" y="1504738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32173</xdr:rowOff>
    </xdr:to>
    <xdr:cxnSp macro="">
      <xdr:nvCxnSpPr>
        <xdr:cNvPr id="260" name="直線コネクタ 259"/>
        <xdr:cNvCxnSpPr/>
      </xdr:nvCxnSpPr>
      <xdr:spPr>
        <a:xfrm>
          <a:off x="15290800" y="1511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24130</xdr:rowOff>
    </xdr:to>
    <xdr:cxnSp macro="">
      <xdr:nvCxnSpPr>
        <xdr:cNvPr id="263" name="直線コネクタ 262"/>
        <xdr:cNvCxnSpPr/>
      </xdr:nvCxnSpPr>
      <xdr:spPr>
        <a:xfrm>
          <a:off x="14401800" y="1510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16087</xdr:rowOff>
    </xdr:from>
    <xdr:to>
      <xdr:col>68</xdr:col>
      <xdr:colOff>152400</xdr:colOff>
      <xdr:row>88</xdr:row>
      <xdr:rowOff>56304</xdr:rowOff>
    </xdr:to>
    <xdr:cxnSp macro="">
      <xdr:nvCxnSpPr>
        <xdr:cNvPr id="266" name="直線コネクタ 265"/>
        <xdr:cNvCxnSpPr/>
      </xdr:nvCxnSpPr>
      <xdr:spPr>
        <a:xfrm flipV="1">
          <a:off x="13512800" y="1510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96961</xdr:rowOff>
    </xdr:from>
    <xdr:ext cx="762000" cy="259045"/>
    <xdr:sp macro="" textlink="">
      <xdr:nvSpPr>
        <xdr:cNvPr id="277" name="給与水準   （国との比較）該当値テキスト"/>
        <xdr:cNvSpPr txBox="1"/>
      </xdr:nvSpPr>
      <xdr:spPr>
        <a:xfrm>
          <a:off x="171069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152823</xdr:rowOff>
    </xdr:from>
    <xdr:to>
      <xdr:col>77</xdr:col>
      <xdr:colOff>95250</xdr:colOff>
      <xdr:row>88</xdr:row>
      <xdr:rowOff>82973</xdr:rowOff>
    </xdr:to>
    <xdr:sp macro="" textlink="">
      <xdr:nvSpPr>
        <xdr:cNvPr id="278" name="楕円 277"/>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67750</xdr:rowOff>
    </xdr:from>
    <xdr:ext cx="736600" cy="259045"/>
    <xdr:sp macro="" textlink="">
      <xdr:nvSpPr>
        <xdr:cNvPr id="279" name="テキスト ボックス 278"/>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0" name="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1" name="テキスト ボックス 280"/>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136737</xdr:rowOff>
    </xdr:from>
    <xdr:to>
      <xdr:col>68</xdr:col>
      <xdr:colOff>203200</xdr:colOff>
      <xdr:row>88</xdr:row>
      <xdr:rowOff>66887</xdr:rowOff>
    </xdr:to>
    <xdr:sp macro="" textlink="">
      <xdr:nvSpPr>
        <xdr:cNvPr id="282" name="楕円 281"/>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51664</xdr:rowOff>
    </xdr:from>
    <xdr:ext cx="762000" cy="259045"/>
    <xdr:sp macro="" textlink="">
      <xdr:nvSpPr>
        <xdr:cNvPr id="283" name="テキスト ボックス 282"/>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5504</xdr:rowOff>
    </xdr:from>
    <xdr:to>
      <xdr:col>64</xdr:col>
      <xdr:colOff>152400</xdr:colOff>
      <xdr:row>88</xdr:row>
      <xdr:rowOff>107104</xdr:rowOff>
    </xdr:to>
    <xdr:sp macro="" textlink="">
      <xdr:nvSpPr>
        <xdr:cNvPr id="284" name="楕円 283"/>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91881</xdr:rowOff>
    </xdr:from>
    <xdr:ext cx="762000" cy="259045"/>
    <xdr:sp macro="" textlink="">
      <xdr:nvSpPr>
        <xdr:cNvPr id="285" name="テキスト ボックス 284"/>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定員管理計画に基づき、退職者不補充や民間委託の推進等により職員数を抑制してきたが、更なる人口減少に伴い類似団体平均を上回っている。今後も定員管理計画に基づき適切な定員管理に努める。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137088</xdr:rowOff>
    </xdr:from>
    <xdr:to>
      <xdr:col>81</xdr:col>
      <xdr:colOff>44450</xdr:colOff>
      <xdr:row>60</xdr:row>
      <xdr:rowOff>143292</xdr:rowOff>
    </xdr:to>
    <xdr:cxnSp macro="">
      <xdr:nvCxnSpPr>
        <xdr:cNvPr id="322" name="直線コネクタ 321"/>
        <xdr:cNvCxnSpPr/>
      </xdr:nvCxnSpPr>
      <xdr:spPr>
        <a:xfrm flipV="1">
          <a:off x="16179800" y="10424088"/>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115715</xdr:rowOff>
    </xdr:from>
    <xdr:to>
      <xdr:col>77</xdr:col>
      <xdr:colOff>44450</xdr:colOff>
      <xdr:row>60</xdr:row>
      <xdr:rowOff>143292</xdr:rowOff>
    </xdr:to>
    <xdr:cxnSp macro="">
      <xdr:nvCxnSpPr>
        <xdr:cNvPr id="325" name="直線コネクタ 324"/>
        <xdr:cNvCxnSpPr/>
      </xdr:nvCxnSpPr>
      <xdr:spPr>
        <a:xfrm>
          <a:off x="15290800" y="104027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115715</xdr:rowOff>
    </xdr:from>
    <xdr:to>
      <xdr:col>72</xdr:col>
      <xdr:colOff>203200</xdr:colOff>
      <xdr:row>60</xdr:row>
      <xdr:rowOff>115715</xdr:rowOff>
    </xdr:to>
    <xdr:cxnSp macro="">
      <xdr:nvCxnSpPr>
        <xdr:cNvPr id="328" name="直線コネクタ 327"/>
        <xdr:cNvCxnSpPr/>
      </xdr:nvCxnSpPr>
      <xdr:spPr>
        <a:xfrm>
          <a:off x="14401800" y="10402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95722</xdr:rowOff>
    </xdr:from>
    <xdr:to>
      <xdr:col>68</xdr:col>
      <xdr:colOff>152400</xdr:colOff>
      <xdr:row>60</xdr:row>
      <xdr:rowOff>115715</xdr:rowOff>
    </xdr:to>
    <xdr:cxnSp macro="">
      <xdr:nvCxnSpPr>
        <xdr:cNvPr id="331" name="直線コネクタ 330"/>
        <xdr:cNvCxnSpPr/>
      </xdr:nvCxnSpPr>
      <xdr:spPr>
        <a:xfrm>
          <a:off x="13512800" y="10382722"/>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86288</xdr:rowOff>
    </xdr:from>
    <xdr:to>
      <xdr:col>81</xdr:col>
      <xdr:colOff>95250</xdr:colOff>
      <xdr:row>61</xdr:row>
      <xdr:rowOff>16438</xdr:rowOff>
    </xdr:to>
    <xdr:sp macro="" textlink="">
      <xdr:nvSpPr>
        <xdr:cNvPr id="341" name="楕円 340"/>
        <xdr:cNvSpPr/>
      </xdr:nvSpPr>
      <xdr:spPr>
        <a:xfrm>
          <a:off x="16967200" y="103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58365</xdr:rowOff>
    </xdr:from>
    <xdr:ext cx="762000" cy="259045"/>
    <xdr:sp macro="" textlink="">
      <xdr:nvSpPr>
        <xdr:cNvPr id="342" name="定員管理の状況該当値テキスト"/>
        <xdr:cNvSpPr txBox="1"/>
      </xdr:nvSpPr>
      <xdr:spPr>
        <a:xfrm>
          <a:off x="17106900" y="1034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92492</xdr:rowOff>
    </xdr:from>
    <xdr:to>
      <xdr:col>77</xdr:col>
      <xdr:colOff>95250</xdr:colOff>
      <xdr:row>61</xdr:row>
      <xdr:rowOff>22642</xdr:rowOff>
    </xdr:to>
    <xdr:sp macro="" textlink="">
      <xdr:nvSpPr>
        <xdr:cNvPr id="343" name="楕円 342"/>
        <xdr:cNvSpPr/>
      </xdr:nvSpPr>
      <xdr:spPr>
        <a:xfrm>
          <a:off x="16129000" y="10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7419</xdr:rowOff>
    </xdr:from>
    <xdr:ext cx="736600" cy="259045"/>
    <xdr:sp macro="" textlink="">
      <xdr:nvSpPr>
        <xdr:cNvPr id="344" name="テキスト ボックス 343"/>
        <xdr:cNvSpPr txBox="1"/>
      </xdr:nvSpPr>
      <xdr:spPr>
        <a:xfrm>
          <a:off x="15798800" y="1046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64915</xdr:rowOff>
    </xdr:from>
    <xdr:to>
      <xdr:col>73</xdr:col>
      <xdr:colOff>44450</xdr:colOff>
      <xdr:row>60</xdr:row>
      <xdr:rowOff>166515</xdr:rowOff>
    </xdr:to>
    <xdr:sp macro="" textlink="">
      <xdr:nvSpPr>
        <xdr:cNvPr id="345" name="楕円 344"/>
        <xdr:cNvSpPr/>
      </xdr:nvSpPr>
      <xdr:spPr>
        <a:xfrm>
          <a:off x="15240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151292</xdr:rowOff>
    </xdr:from>
    <xdr:ext cx="762000" cy="259045"/>
    <xdr:sp macro="" textlink="">
      <xdr:nvSpPr>
        <xdr:cNvPr id="346" name="テキスト ボックス 345"/>
        <xdr:cNvSpPr txBox="1"/>
      </xdr:nvSpPr>
      <xdr:spPr>
        <a:xfrm>
          <a:off x="14909800" y="104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64915</xdr:rowOff>
    </xdr:from>
    <xdr:to>
      <xdr:col>68</xdr:col>
      <xdr:colOff>203200</xdr:colOff>
      <xdr:row>60</xdr:row>
      <xdr:rowOff>166515</xdr:rowOff>
    </xdr:to>
    <xdr:sp macro="" textlink="">
      <xdr:nvSpPr>
        <xdr:cNvPr id="347" name="楕円 346"/>
        <xdr:cNvSpPr/>
      </xdr:nvSpPr>
      <xdr:spPr>
        <a:xfrm>
          <a:off x="14351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151292</xdr:rowOff>
    </xdr:from>
    <xdr:ext cx="762000" cy="259045"/>
    <xdr:sp macro="" textlink="">
      <xdr:nvSpPr>
        <xdr:cNvPr id="348" name="テキスト ボックス 347"/>
        <xdr:cNvSpPr txBox="1"/>
      </xdr:nvSpPr>
      <xdr:spPr>
        <a:xfrm>
          <a:off x="14020800" y="104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44922</xdr:rowOff>
    </xdr:from>
    <xdr:to>
      <xdr:col>64</xdr:col>
      <xdr:colOff>152400</xdr:colOff>
      <xdr:row>60</xdr:row>
      <xdr:rowOff>146522</xdr:rowOff>
    </xdr:to>
    <xdr:sp macro="" textlink="">
      <xdr:nvSpPr>
        <xdr:cNvPr id="349" name="楕円 348"/>
        <xdr:cNvSpPr/>
      </xdr:nvSpPr>
      <xdr:spPr>
        <a:xfrm>
          <a:off x="13462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131299</xdr:rowOff>
    </xdr:from>
    <xdr:ext cx="762000" cy="259045"/>
    <xdr:sp macro="" textlink="">
      <xdr:nvSpPr>
        <xdr:cNvPr id="350" name="テキスト ボックス 349"/>
        <xdr:cNvSpPr txBox="1"/>
      </xdr:nvSpPr>
      <xdr:spPr>
        <a:xfrm>
          <a:off x="13131800" y="1041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類似団体平均と比較して同水準を推移しており、今後も総合計画のもと適量・適切な事業実施により、起債に大きく頼ることのない財政運営に努める。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114808</xdr:rowOff>
    </xdr:to>
    <xdr:cxnSp macro="">
      <xdr:nvCxnSpPr>
        <xdr:cNvPr id="381" name="直線コネクタ 380"/>
        <xdr:cNvCxnSpPr/>
      </xdr:nvCxnSpPr>
      <xdr:spPr>
        <a:xfrm>
          <a:off x="16179800" y="706221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41</xdr:row>
      <xdr:rowOff>32766</xdr:rowOff>
    </xdr:to>
    <xdr:cxnSp macro="">
      <xdr:nvCxnSpPr>
        <xdr:cNvPr id="384" name="直線コネクタ 383"/>
        <xdr:cNvCxnSpPr/>
      </xdr:nvCxnSpPr>
      <xdr:spPr>
        <a:xfrm>
          <a:off x="15290800" y="70187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160782</xdr:rowOff>
    </xdr:from>
    <xdr:to>
      <xdr:col>72</xdr:col>
      <xdr:colOff>203200</xdr:colOff>
      <xdr:row>40</xdr:row>
      <xdr:rowOff>170434</xdr:rowOff>
    </xdr:to>
    <xdr:cxnSp macro="">
      <xdr:nvCxnSpPr>
        <xdr:cNvPr id="387" name="直線コネクタ 386"/>
        <xdr:cNvCxnSpPr/>
      </xdr:nvCxnSpPr>
      <xdr:spPr>
        <a:xfrm flipV="1">
          <a:off x="14401800" y="70187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170434</xdr:rowOff>
    </xdr:from>
    <xdr:to>
      <xdr:col>68</xdr:col>
      <xdr:colOff>152400</xdr:colOff>
      <xdr:row>41</xdr:row>
      <xdr:rowOff>105156</xdr:rowOff>
    </xdr:to>
    <xdr:cxnSp macro="">
      <xdr:nvCxnSpPr>
        <xdr:cNvPr id="390" name="直線コネクタ 389"/>
        <xdr:cNvCxnSpPr/>
      </xdr:nvCxnSpPr>
      <xdr:spPr>
        <a:xfrm flipV="1">
          <a:off x="13512800" y="702843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400" name="楕円 399"/>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36085</xdr:rowOff>
    </xdr:from>
    <xdr:ext cx="762000" cy="259045"/>
    <xdr:sp macro="" textlink="">
      <xdr:nvSpPr>
        <xdr:cNvPr id="401" name="公債費負担の状況該当値テキスト"/>
        <xdr:cNvSpPr txBox="1"/>
      </xdr:nvSpPr>
      <xdr:spPr>
        <a:xfrm>
          <a:off x="17106900" y="706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2" name="楕円 401"/>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403" name="テキスト ボックス 402"/>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404" name="楕円 403"/>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405" name="テキスト ボックス 404"/>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119634</xdr:rowOff>
    </xdr:from>
    <xdr:to>
      <xdr:col>68</xdr:col>
      <xdr:colOff>203200</xdr:colOff>
      <xdr:row>41</xdr:row>
      <xdr:rowOff>49784</xdr:rowOff>
    </xdr:to>
    <xdr:sp macro="" textlink="">
      <xdr:nvSpPr>
        <xdr:cNvPr id="406" name="楕円 405"/>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59961</xdr:rowOff>
    </xdr:from>
    <xdr:ext cx="762000" cy="259045"/>
    <xdr:sp macro="" textlink="">
      <xdr:nvSpPr>
        <xdr:cNvPr id="407" name="テキスト ボックス 406"/>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08" name="楕円 407"/>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140733</xdr:rowOff>
    </xdr:from>
    <xdr:ext cx="762000" cy="259045"/>
    <xdr:sp macro="" textlink="">
      <xdr:nvSpPr>
        <xdr:cNvPr id="409" name="テキスト ボックス 408"/>
        <xdr:cNvSpPr txBox="1"/>
      </xdr:nvSpPr>
      <xdr:spPr>
        <a:xfrm>
          <a:off x="13131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は、近年地方債の新規発行を伴う普通建設事業を抑制してきたことから地方債残高の減少により減少している。今後においては、令和２年度に完成した診療所の地方債償還に係る増加が見込まれることから、新規事業の実施については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135255</xdr:rowOff>
    </xdr:from>
    <xdr:to>
      <xdr:col>81</xdr:col>
      <xdr:colOff>44450</xdr:colOff>
      <xdr:row>15</xdr:row>
      <xdr:rowOff>36195</xdr:rowOff>
    </xdr:to>
    <xdr:cxnSp macro="">
      <xdr:nvCxnSpPr>
        <xdr:cNvPr id="443" name="直線コネクタ 442"/>
        <xdr:cNvCxnSpPr/>
      </xdr:nvCxnSpPr>
      <xdr:spPr>
        <a:xfrm flipV="1">
          <a:off x="16179800" y="25355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127212</xdr:rowOff>
    </xdr:from>
    <xdr:to>
      <xdr:col>77</xdr:col>
      <xdr:colOff>44450</xdr:colOff>
      <xdr:row>15</xdr:row>
      <xdr:rowOff>36195</xdr:rowOff>
    </xdr:to>
    <xdr:cxnSp macro="">
      <xdr:nvCxnSpPr>
        <xdr:cNvPr id="446" name="直線コネクタ 445"/>
        <xdr:cNvCxnSpPr/>
      </xdr:nvCxnSpPr>
      <xdr:spPr>
        <a:xfrm>
          <a:off x="15290800" y="252751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127212</xdr:rowOff>
    </xdr:from>
    <xdr:to>
      <xdr:col>72</xdr:col>
      <xdr:colOff>203200</xdr:colOff>
      <xdr:row>15</xdr:row>
      <xdr:rowOff>26811</xdr:rowOff>
    </xdr:to>
    <xdr:cxnSp macro="">
      <xdr:nvCxnSpPr>
        <xdr:cNvPr id="449" name="直線コネクタ 448"/>
        <xdr:cNvCxnSpPr/>
      </xdr:nvCxnSpPr>
      <xdr:spPr>
        <a:xfrm flipV="1">
          <a:off x="14401800" y="2527512"/>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120509</xdr:rowOff>
    </xdr:from>
    <xdr:to>
      <xdr:col>68</xdr:col>
      <xdr:colOff>152400</xdr:colOff>
      <xdr:row>15</xdr:row>
      <xdr:rowOff>26811</xdr:rowOff>
    </xdr:to>
    <xdr:cxnSp macro="">
      <xdr:nvCxnSpPr>
        <xdr:cNvPr id="452" name="直線コネクタ 451"/>
        <xdr:cNvCxnSpPr/>
      </xdr:nvCxnSpPr>
      <xdr:spPr>
        <a:xfrm>
          <a:off x="13512800" y="2520809"/>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84455</xdr:rowOff>
    </xdr:from>
    <xdr:to>
      <xdr:col>81</xdr:col>
      <xdr:colOff>95250</xdr:colOff>
      <xdr:row>15</xdr:row>
      <xdr:rowOff>14605</xdr:rowOff>
    </xdr:to>
    <xdr:sp macro="" textlink="">
      <xdr:nvSpPr>
        <xdr:cNvPr id="462" name="楕円 461"/>
        <xdr:cNvSpPr/>
      </xdr:nvSpPr>
      <xdr:spPr>
        <a:xfrm>
          <a:off x="169672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56532</xdr:rowOff>
    </xdr:from>
    <xdr:ext cx="762000" cy="259045"/>
    <xdr:sp macro="" textlink="">
      <xdr:nvSpPr>
        <xdr:cNvPr id="463" name="将来負担の状況該当値テキスト"/>
        <xdr:cNvSpPr txBox="1"/>
      </xdr:nvSpPr>
      <xdr:spPr>
        <a:xfrm>
          <a:off x="171069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156845</xdr:rowOff>
    </xdr:from>
    <xdr:to>
      <xdr:col>77</xdr:col>
      <xdr:colOff>95250</xdr:colOff>
      <xdr:row>15</xdr:row>
      <xdr:rowOff>86995</xdr:rowOff>
    </xdr:to>
    <xdr:sp macro="" textlink="">
      <xdr:nvSpPr>
        <xdr:cNvPr id="464" name="楕円 463"/>
        <xdr:cNvSpPr/>
      </xdr:nvSpPr>
      <xdr:spPr>
        <a:xfrm>
          <a:off x="16129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71772</xdr:rowOff>
    </xdr:from>
    <xdr:ext cx="736600" cy="259045"/>
    <xdr:sp macro="" textlink="">
      <xdr:nvSpPr>
        <xdr:cNvPr id="465" name="テキスト ボックス 464"/>
        <xdr:cNvSpPr txBox="1"/>
      </xdr:nvSpPr>
      <xdr:spPr>
        <a:xfrm>
          <a:off x="15798800" y="264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76412</xdr:rowOff>
    </xdr:from>
    <xdr:to>
      <xdr:col>73</xdr:col>
      <xdr:colOff>44450</xdr:colOff>
      <xdr:row>15</xdr:row>
      <xdr:rowOff>6562</xdr:rowOff>
    </xdr:to>
    <xdr:sp macro="" textlink="">
      <xdr:nvSpPr>
        <xdr:cNvPr id="466" name="楕円 465"/>
        <xdr:cNvSpPr/>
      </xdr:nvSpPr>
      <xdr:spPr>
        <a:xfrm>
          <a:off x="15240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162789</xdr:rowOff>
    </xdr:from>
    <xdr:ext cx="762000" cy="259045"/>
    <xdr:sp macro="" textlink="">
      <xdr:nvSpPr>
        <xdr:cNvPr id="467" name="テキスト ボックス 466"/>
        <xdr:cNvSpPr txBox="1"/>
      </xdr:nvSpPr>
      <xdr:spPr>
        <a:xfrm>
          <a:off x="14909800" y="256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147461</xdr:rowOff>
    </xdr:from>
    <xdr:to>
      <xdr:col>68</xdr:col>
      <xdr:colOff>203200</xdr:colOff>
      <xdr:row>15</xdr:row>
      <xdr:rowOff>77611</xdr:rowOff>
    </xdr:to>
    <xdr:sp macro="" textlink="">
      <xdr:nvSpPr>
        <xdr:cNvPr id="468" name="楕円 467"/>
        <xdr:cNvSpPr/>
      </xdr:nvSpPr>
      <xdr:spPr>
        <a:xfrm>
          <a:off x="14351000" y="25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62388</xdr:rowOff>
    </xdr:from>
    <xdr:ext cx="762000" cy="259045"/>
    <xdr:sp macro="" textlink="">
      <xdr:nvSpPr>
        <xdr:cNvPr id="469" name="テキスト ボックス 468"/>
        <xdr:cNvSpPr txBox="1"/>
      </xdr:nvSpPr>
      <xdr:spPr>
        <a:xfrm>
          <a:off x="14020800" y="263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69709</xdr:rowOff>
    </xdr:from>
    <xdr:to>
      <xdr:col>64</xdr:col>
      <xdr:colOff>152400</xdr:colOff>
      <xdr:row>14</xdr:row>
      <xdr:rowOff>171309</xdr:rowOff>
    </xdr:to>
    <xdr:sp macro="" textlink="">
      <xdr:nvSpPr>
        <xdr:cNvPr id="470" name="楕円 469"/>
        <xdr:cNvSpPr/>
      </xdr:nvSpPr>
      <xdr:spPr>
        <a:xfrm>
          <a:off x="134620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156086</xdr:rowOff>
    </xdr:from>
    <xdr:ext cx="762000" cy="259045"/>
    <xdr:sp macro="" textlink="">
      <xdr:nvSpPr>
        <xdr:cNvPr id="471" name="テキスト ボックス 470"/>
        <xdr:cNvSpPr txBox="1"/>
      </xdr:nvSpPr>
      <xdr:spPr>
        <a:xfrm>
          <a:off x="13131800" y="255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2,723
2,684
250.13
3,250,776
3,142,954
107,416
2,025,976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人件費に係るものは令和元年度において</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類似団体平均と比べて高い水準にある。これは保育所等の施設運営を直営で行っており、行政サービスの提供方法の差異によるものと言える。現在、民間でも実施可能な部分については、指定管理者制度を導入しており、今後も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165862</xdr:rowOff>
    </xdr:to>
    <xdr:cxnSp macro="">
      <xdr:nvCxnSpPr>
        <xdr:cNvPr id="64" name="直線コネクタ 63"/>
        <xdr:cNvCxnSpPr/>
      </xdr:nvCxnSpPr>
      <xdr:spPr>
        <a:xfrm flipV="1">
          <a:off x="3987800" y="64866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37</xdr:row>
      <xdr:rowOff>165862</xdr:rowOff>
    </xdr:to>
    <xdr:cxnSp macro="">
      <xdr:nvCxnSpPr>
        <xdr:cNvPr id="67" name="直線コネクタ 66"/>
        <xdr:cNvCxnSpPr/>
      </xdr:nvCxnSpPr>
      <xdr:spPr>
        <a:xfrm>
          <a:off x="3098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156718</xdr:rowOff>
    </xdr:to>
    <xdr:cxnSp macro="">
      <xdr:nvCxnSpPr>
        <xdr:cNvPr id="70" name="直線コネクタ 69"/>
        <xdr:cNvCxnSpPr/>
      </xdr:nvCxnSpPr>
      <xdr:spPr>
        <a:xfrm>
          <a:off x="2209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65278</xdr:rowOff>
    </xdr:to>
    <xdr:cxnSp macro="">
      <xdr:nvCxnSpPr>
        <xdr:cNvPr id="73" name="直線コネクタ 72"/>
        <xdr:cNvCxnSpPr/>
      </xdr:nvCxnSpPr>
      <xdr:spPr>
        <a:xfrm>
          <a:off x="1320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事務事業の見直しや民間委託の推進により類似団体平均を下回っているが、今後においては公共施設の維持管理の費用の増加等も見込まれるため、引き続きコスト削減に努める。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17</xdr:row>
      <xdr:rowOff>69850</xdr:rowOff>
    </xdr:to>
    <xdr:cxnSp macro="">
      <xdr:nvCxnSpPr>
        <xdr:cNvPr id="125" name="直線コネクタ 124"/>
        <xdr:cNvCxnSpPr/>
      </xdr:nvCxnSpPr>
      <xdr:spPr>
        <a:xfrm flipV="1">
          <a:off x="15671800" y="27711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88900</xdr:rowOff>
    </xdr:to>
    <xdr:cxnSp macro="">
      <xdr:nvCxnSpPr>
        <xdr:cNvPr id="128" name="直線コネクタ 127"/>
        <xdr:cNvCxnSpPr/>
      </xdr:nvCxnSpPr>
      <xdr:spPr>
        <a:xfrm flipV="1">
          <a:off x="14782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18</xdr:row>
      <xdr:rowOff>88900</xdr:rowOff>
    </xdr:to>
    <xdr:cxnSp macro="">
      <xdr:nvCxnSpPr>
        <xdr:cNvPr id="131" name="直線コネクタ 130"/>
        <xdr:cNvCxnSpPr/>
      </xdr:nvCxnSpPr>
      <xdr:spPr>
        <a:xfrm>
          <a:off x="13893800" y="28854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142240</xdr:rowOff>
    </xdr:to>
    <xdr:cxnSp macro="">
      <xdr:nvCxnSpPr>
        <xdr:cNvPr id="134" name="直線コネクタ 133"/>
        <xdr:cNvCxnSpPr/>
      </xdr:nvCxnSpPr>
      <xdr:spPr>
        <a:xfrm>
          <a:off x="13004800" y="280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7" name="テキスト ボックス 14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0" name="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1" name="テキスト ボックス 150"/>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類似団体平均を下回っているものの、今後においては少子高齢化による高齢者の増加や、多様な住民ニーズに対応するための子育て支援等の拡充により、増加する見込まれる。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85" name="直線コネクタ 184"/>
        <xdr:cNvCxnSpPr/>
      </xdr:nvCxnSpPr>
      <xdr:spPr>
        <a:xfrm flipV="1">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69850</xdr:rowOff>
    </xdr:to>
    <xdr:cxnSp macro="">
      <xdr:nvCxnSpPr>
        <xdr:cNvPr id="188" name="直線コネクタ 187"/>
        <xdr:cNvCxnSpPr/>
      </xdr:nvCxnSpPr>
      <xdr:spPr>
        <a:xfrm>
          <a:off x="3098800" y="944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55</xdr:row>
      <xdr:rowOff>19050</xdr:rowOff>
    </xdr:to>
    <xdr:cxnSp macro="">
      <xdr:nvCxnSpPr>
        <xdr:cNvPr id="191" name="直線コネクタ 190"/>
        <xdr:cNvCxnSpPr/>
      </xdr:nvCxnSpPr>
      <xdr:spPr>
        <a:xfrm>
          <a:off x="2209800" y="937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55</xdr:row>
      <xdr:rowOff>44450</xdr:rowOff>
    </xdr:to>
    <xdr:cxnSp macro="">
      <xdr:nvCxnSpPr>
        <xdr:cNvPr id="194" name="直線コネクタ 193"/>
        <xdr:cNvCxnSpPr/>
      </xdr:nvCxnSpPr>
      <xdr:spPr>
        <a:xfrm flipV="1">
          <a:off x="1320800" y="937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4" name="楕円 203"/>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5"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7" name="テキスト ボックス 20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8" name="楕円 207"/>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2" name="楕円 211"/>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3" name="テキスト ボックス 212"/>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これまで整備してきた下水道施設の維持管理経費として公営企業会計への繰出金が主な要因である。今後経費を節減するとともに、使用料の見直し等により健全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xdr:rowOff>
    </xdr:from>
    <xdr:to>
      <xdr:col>82</xdr:col>
      <xdr:colOff>107950</xdr:colOff>
      <xdr:row>57</xdr:row>
      <xdr:rowOff>16510</xdr:rowOff>
    </xdr:to>
    <xdr:cxnSp macro="">
      <xdr:nvCxnSpPr>
        <xdr:cNvPr id="245" name="直線コネクタ 244"/>
        <xdr:cNvCxnSpPr/>
      </xdr:nvCxnSpPr>
      <xdr:spPr>
        <a:xfrm>
          <a:off x="15671800" y="961771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xdr:rowOff>
    </xdr:from>
    <xdr:to>
      <xdr:col>78</xdr:col>
      <xdr:colOff>69850</xdr:colOff>
      <xdr:row>56</xdr:row>
      <xdr:rowOff>107950</xdr:rowOff>
    </xdr:to>
    <xdr:cxnSp macro="">
      <xdr:nvCxnSpPr>
        <xdr:cNvPr id="248" name="直線コネクタ 247"/>
        <xdr:cNvCxnSpPr/>
      </xdr:nvCxnSpPr>
      <xdr:spPr>
        <a:xfrm flipV="1">
          <a:off x="14782800" y="96177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107950</xdr:rowOff>
    </xdr:to>
    <xdr:cxnSp macro="">
      <xdr:nvCxnSpPr>
        <xdr:cNvPr id="251" name="直線コネクタ 250"/>
        <xdr:cNvCxnSpPr/>
      </xdr:nvCxnSpPr>
      <xdr:spPr>
        <a:xfrm>
          <a:off x="13893800" y="96367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xdr:rowOff>
    </xdr:from>
    <xdr:to>
      <xdr:col>69</xdr:col>
      <xdr:colOff>92075</xdr:colOff>
      <xdr:row>56</xdr:row>
      <xdr:rowOff>35560</xdr:rowOff>
    </xdr:to>
    <xdr:cxnSp macro="">
      <xdr:nvCxnSpPr>
        <xdr:cNvPr id="254" name="直線コネクタ 253"/>
        <xdr:cNvCxnSpPr/>
      </xdr:nvCxnSpPr>
      <xdr:spPr>
        <a:xfrm>
          <a:off x="13004800" y="96100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4" name="楕円 263"/>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5"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137160</xdr:rowOff>
    </xdr:from>
    <xdr:to>
      <xdr:col>78</xdr:col>
      <xdr:colOff>120650</xdr:colOff>
      <xdr:row>56</xdr:row>
      <xdr:rowOff>67310</xdr:rowOff>
    </xdr:to>
    <xdr:sp macro="" textlink="">
      <xdr:nvSpPr>
        <xdr:cNvPr id="266" name="楕円 265"/>
        <xdr:cNvSpPr/>
      </xdr:nvSpPr>
      <xdr:spPr>
        <a:xfrm>
          <a:off x="156210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52087</xdr:rowOff>
    </xdr:from>
    <xdr:ext cx="736600" cy="259045"/>
    <xdr:sp macro="" textlink="">
      <xdr:nvSpPr>
        <xdr:cNvPr id="267" name="テキスト ボックス 266"/>
        <xdr:cNvSpPr txBox="1"/>
      </xdr:nvSpPr>
      <xdr:spPr>
        <a:xfrm>
          <a:off x="15290800" y="965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57150</xdr:rowOff>
    </xdr:from>
    <xdr:to>
      <xdr:col>74</xdr:col>
      <xdr:colOff>31750</xdr:colOff>
      <xdr:row>56</xdr:row>
      <xdr:rowOff>158750</xdr:rowOff>
    </xdr:to>
    <xdr:sp macro="" textlink="">
      <xdr:nvSpPr>
        <xdr:cNvPr id="268" name="楕円 267"/>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9" name="テキスト ボックス 268"/>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129540</xdr:rowOff>
    </xdr:from>
    <xdr:to>
      <xdr:col>65</xdr:col>
      <xdr:colOff>53975</xdr:colOff>
      <xdr:row>56</xdr:row>
      <xdr:rowOff>59690</xdr:rowOff>
    </xdr:to>
    <xdr:sp macro="" textlink="">
      <xdr:nvSpPr>
        <xdr:cNvPr id="272" name="楕円 271"/>
        <xdr:cNvSpPr/>
      </xdr:nvSpPr>
      <xdr:spPr>
        <a:xfrm>
          <a:off x="12954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44467</xdr:rowOff>
    </xdr:from>
    <xdr:ext cx="762000" cy="259045"/>
    <xdr:sp macro="" textlink="">
      <xdr:nvSpPr>
        <xdr:cNvPr id="273" name="テキスト ボックス 272"/>
        <xdr:cNvSpPr txBox="1"/>
      </xdr:nvSpPr>
      <xdr:spPr>
        <a:xfrm>
          <a:off x="12623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類似団体平均を大きく上回っているのは、一部事務組合への負担金が多額になっているためであり、今後も建設事業に伴う増加が見込まれることから、事業の見直し等経費の削減に努める。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143002</xdr:rowOff>
    </xdr:to>
    <xdr:cxnSp macro="">
      <xdr:nvCxnSpPr>
        <xdr:cNvPr id="303" name="直線コネクタ 302"/>
        <xdr:cNvCxnSpPr/>
      </xdr:nvCxnSpPr>
      <xdr:spPr>
        <a:xfrm>
          <a:off x="15671800" y="67243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60706</xdr:rowOff>
    </xdr:to>
    <xdr:cxnSp macro="">
      <xdr:nvCxnSpPr>
        <xdr:cNvPr id="306" name="直線コネクタ 305"/>
        <xdr:cNvCxnSpPr/>
      </xdr:nvCxnSpPr>
      <xdr:spPr>
        <a:xfrm flipV="1">
          <a:off x="14782800" y="6724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60706</xdr:rowOff>
    </xdr:to>
    <xdr:cxnSp macro="">
      <xdr:nvCxnSpPr>
        <xdr:cNvPr id="309" name="直線コネクタ 308"/>
        <xdr:cNvCxnSpPr/>
      </xdr:nvCxnSpPr>
      <xdr:spPr>
        <a:xfrm>
          <a:off x="13893800" y="6692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39</xdr:row>
      <xdr:rowOff>5842</xdr:rowOff>
    </xdr:to>
    <xdr:cxnSp macro="">
      <xdr:nvCxnSpPr>
        <xdr:cNvPr id="312" name="直線コネクタ 311"/>
        <xdr:cNvCxnSpPr/>
      </xdr:nvCxnSpPr>
      <xdr:spPr>
        <a:xfrm>
          <a:off x="13004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92202</xdr:rowOff>
    </xdr:from>
    <xdr:to>
      <xdr:col>82</xdr:col>
      <xdr:colOff>158750</xdr:colOff>
      <xdr:row>40</xdr:row>
      <xdr:rowOff>22352</xdr:rowOff>
    </xdr:to>
    <xdr:sp macro="" textlink="">
      <xdr:nvSpPr>
        <xdr:cNvPr id="322" name="楕円 321"/>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64279</xdr:rowOff>
    </xdr:from>
    <xdr:ext cx="762000" cy="259045"/>
    <xdr:sp macro="" textlink="">
      <xdr:nvSpPr>
        <xdr:cNvPr id="323" name="補助費等該当値テキスト"/>
        <xdr:cNvSpPr txBox="1"/>
      </xdr:nvSpPr>
      <xdr:spPr>
        <a:xfrm>
          <a:off x="16598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4" name="楕円 323"/>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5" name="テキスト ボックス 324"/>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9906</xdr:rowOff>
    </xdr:from>
    <xdr:to>
      <xdr:col>74</xdr:col>
      <xdr:colOff>31750</xdr:colOff>
      <xdr:row>39</xdr:row>
      <xdr:rowOff>111506</xdr:rowOff>
    </xdr:to>
    <xdr:sp macro="" textlink="">
      <xdr:nvSpPr>
        <xdr:cNvPr id="326" name="楕円 325"/>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96283</xdr:rowOff>
    </xdr:from>
    <xdr:ext cx="762000" cy="259045"/>
    <xdr:sp macro="" textlink="">
      <xdr:nvSpPr>
        <xdr:cNvPr id="327" name="テキスト ボックス 326"/>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28" name="楕円 327"/>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29" name="テキスト ボックス 328"/>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30" name="楕円 329"/>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31" name="テキスト ボックス 330"/>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近年は地方債の新規発行を伴う普通建設事業を抑制してきたこともあり、類似団体平均を下回っている。今後も引き続き抑制を図っていく。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88900</xdr:rowOff>
    </xdr:to>
    <xdr:cxnSp macro="">
      <xdr:nvCxnSpPr>
        <xdr:cNvPr id="363" name="直線コネクタ 362"/>
        <xdr:cNvCxnSpPr/>
      </xdr:nvCxnSpPr>
      <xdr:spPr>
        <a:xfrm flipV="1">
          <a:off x="3987800" y="130543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76</xdr:row>
      <xdr:rowOff>88900</xdr:rowOff>
    </xdr:to>
    <xdr:cxnSp macro="">
      <xdr:nvCxnSpPr>
        <xdr:cNvPr id="366" name="直線コネクタ 365"/>
        <xdr:cNvCxnSpPr/>
      </xdr:nvCxnSpPr>
      <xdr:spPr>
        <a:xfrm>
          <a:off x="3098800" y="129705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111760</xdr:rowOff>
    </xdr:to>
    <xdr:cxnSp macro="">
      <xdr:nvCxnSpPr>
        <xdr:cNvPr id="369" name="直線コネクタ 368"/>
        <xdr:cNvCxnSpPr/>
      </xdr:nvCxnSpPr>
      <xdr:spPr>
        <a:xfrm>
          <a:off x="2209800" y="12936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81280</xdr:rowOff>
    </xdr:to>
    <xdr:cxnSp macro="">
      <xdr:nvCxnSpPr>
        <xdr:cNvPr id="372" name="直線コネクタ 371"/>
        <xdr:cNvCxnSpPr/>
      </xdr:nvCxnSpPr>
      <xdr:spPr>
        <a:xfrm flipV="1">
          <a:off x="1320800" y="12936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82" name="楕円 381"/>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3"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4" name="楕円 383"/>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5" name="テキスト ボックス 384"/>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6" name="楕円 385"/>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7" name="テキスト ボックス 386"/>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8" name="楕円 387"/>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9" name="テキスト ボックス 388"/>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0" name="楕円 389"/>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91" name="テキスト ボックス 390"/>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類似団体平均を大きく上回っているのは、一部事務組合への負担金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が多額になっているためであり、今後も建設事業に伴う増加が見込まれることから、事業の見直し等経費の削減に努める。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49848</xdr:rowOff>
    </xdr:from>
    <xdr:to>
      <xdr:col>82</xdr:col>
      <xdr:colOff>107950</xdr:colOff>
      <xdr:row>79</xdr:row>
      <xdr:rowOff>138430</xdr:rowOff>
    </xdr:to>
    <xdr:cxnSp macro="">
      <xdr:nvCxnSpPr>
        <xdr:cNvPr id="428" name="直線コネクタ 427"/>
        <xdr:cNvCxnSpPr/>
      </xdr:nvCxnSpPr>
      <xdr:spPr>
        <a:xfrm>
          <a:off x="15671800" y="13594398"/>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49848</xdr:rowOff>
    </xdr:from>
    <xdr:to>
      <xdr:col>78</xdr:col>
      <xdr:colOff>69850</xdr:colOff>
      <xdr:row>80</xdr:row>
      <xdr:rowOff>15557</xdr:rowOff>
    </xdr:to>
    <xdr:cxnSp macro="">
      <xdr:nvCxnSpPr>
        <xdr:cNvPr id="431" name="直線コネクタ 430"/>
        <xdr:cNvCxnSpPr/>
      </xdr:nvCxnSpPr>
      <xdr:spPr>
        <a:xfrm flipV="1">
          <a:off x="14782800" y="1359439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86995</xdr:rowOff>
    </xdr:from>
    <xdr:to>
      <xdr:col>73</xdr:col>
      <xdr:colOff>180975</xdr:colOff>
      <xdr:row>80</xdr:row>
      <xdr:rowOff>15557</xdr:rowOff>
    </xdr:to>
    <xdr:cxnSp macro="">
      <xdr:nvCxnSpPr>
        <xdr:cNvPr id="434" name="直線コネクタ 433"/>
        <xdr:cNvCxnSpPr/>
      </xdr:nvCxnSpPr>
      <xdr:spPr>
        <a:xfrm>
          <a:off x="13893800" y="13460095"/>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9843</xdr:rowOff>
    </xdr:from>
    <xdr:to>
      <xdr:col>69</xdr:col>
      <xdr:colOff>92075</xdr:colOff>
      <xdr:row>78</xdr:row>
      <xdr:rowOff>86995</xdr:rowOff>
    </xdr:to>
    <xdr:cxnSp macro="">
      <xdr:nvCxnSpPr>
        <xdr:cNvPr id="437" name="直線コネクタ 436"/>
        <xdr:cNvCxnSpPr/>
      </xdr:nvCxnSpPr>
      <xdr:spPr>
        <a:xfrm>
          <a:off x="13004800" y="1338294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7" name="楕円 446"/>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48"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170498</xdr:rowOff>
    </xdr:from>
    <xdr:to>
      <xdr:col>78</xdr:col>
      <xdr:colOff>120650</xdr:colOff>
      <xdr:row>79</xdr:row>
      <xdr:rowOff>100648</xdr:rowOff>
    </xdr:to>
    <xdr:sp macro="" textlink="">
      <xdr:nvSpPr>
        <xdr:cNvPr id="449" name="楕円 448"/>
        <xdr:cNvSpPr/>
      </xdr:nvSpPr>
      <xdr:spPr>
        <a:xfrm>
          <a:off x="15621000" y="135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85425</xdr:rowOff>
    </xdr:from>
    <xdr:ext cx="736600" cy="259045"/>
    <xdr:sp macro="" textlink="">
      <xdr:nvSpPr>
        <xdr:cNvPr id="450" name="テキスト ボックス 449"/>
        <xdr:cNvSpPr txBox="1"/>
      </xdr:nvSpPr>
      <xdr:spPr>
        <a:xfrm>
          <a:off x="15290800" y="1362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136207</xdr:rowOff>
    </xdr:from>
    <xdr:to>
      <xdr:col>74</xdr:col>
      <xdr:colOff>31750</xdr:colOff>
      <xdr:row>80</xdr:row>
      <xdr:rowOff>66357</xdr:rowOff>
    </xdr:to>
    <xdr:sp macro="" textlink="">
      <xdr:nvSpPr>
        <xdr:cNvPr id="451" name="楕円 450"/>
        <xdr:cNvSpPr/>
      </xdr:nvSpPr>
      <xdr:spPr>
        <a:xfrm>
          <a:off x="14732000" y="136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51134</xdr:rowOff>
    </xdr:from>
    <xdr:ext cx="762000" cy="259045"/>
    <xdr:sp macro="" textlink="">
      <xdr:nvSpPr>
        <xdr:cNvPr id="452" name="テキスト ボックス 451"/>
        <xdr:cNvSpPr txBox="1"/>
      </xdr:nvSpPr>
      <xdr:spPr>
        <a:xfrm>
          <a:off x="14401800" y="1376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36195</xdr:rowOff>
    </xdr:from>
    <xdr:to>
      <xdr:col>69</xdr:col>
      <xdr:colOff>142875</xdr:colOff>
      <xdr:row>78</xdr:row>
      <xdr:rowOff>137795</xdr:rowOff>
    </xdr:to>
    <xdr:sp macro="" textlink="">
      <xdr:nvSpPr>
        <xdr:cNvPr id="453" name="楕円 452"/>
        <xdr:cNvSpPr/>
      </xdr:nvSpPr>
      <xdr:spPr>
        <a:xfrm>
          <a:off x="13843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122572</xdr:rowOff>
    </xdr:from>
    <xdr:ext cx="762000" cy="259045"/>
    <xdr:sp macro="" textlink="">
      <xdr:nvSpPr>
        <xdr:cNvPr id="454" name="テキスト ボックス 453"/>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130493</xdr:rowOff>
    </xdr:from>
    <xdr:to>
      <xdr:col>65</xdr:col>
      <xdr:colOff>53975</xdr:colOff>
      <xdr:row>78</xdr:row>
      <xdr:rowOff>60643</xdr:rowOff>
    </xdr:to>
    <xdr:sp macro="" textlink="">
      <xdr:nvSpPr>
        <xdr:cNvPr id="455" name="楕円 454"/>
        <xdr:cNvSpPr/>
      </xdr:nvSpPr>
      <xdr:spPr>
        <a:xfrm>
          <a:off x="12954000" y="133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45420</xdr:rowOff>
    </xdr:from>
    <xdr:ext cx="762000" cy="259045"/>
    <xdr:sp macro="" textlink="">
      <xdr:nvSpPr>
        <xdr:cNvPr id="456" name="テキスト ボックス 455"/>
        <xdr:cNvSpPr txBox="1"/>
      </xdr:nvSpPr>
      <xdr:spPr>
        <a:xfrm>
          <a:off x="12623800" y="13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167580</xdr:rowOff>
    </xdr:from>
    <xdr:to>
      <xdr:col>29</xdr:col>
      <xdr:colOff>127000</xdr:colOff>
      <xdr:row>17</xdr:row>
      <xdr:rowOff>79362</xdr:rowOff>
    </xdr:to>
    <xdr:cxnSp macro="">
      <xdr:nvCxnSpPr>
        <xdr:cNvPr id="49" name="直線コネクタ 48"/>
        <xdr:cNvCxnSpPr/>
      </xdr:nvCxnSpPr>
      <xdr:spPr bwMode="auto">
        <a:xfrm flipV="1">
          <a:off x="5003800" y="2958405"/>
          <a:ext cx="647700" cy="8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73774</xdr:rowOff>
    </xdr:from>
    <xdr:to>
      <xdr:col>26</xdr:col>
      <xdr:colOff>50800</xdr:colOff>
      <xdr:row>17</xdr:row>
      <xdr:rowOff>79362</xdr:rowOff>
    </xdr:to>
    <xdr:cxnSp macro="">
      <xdr:nvCxnSpPr>
        <xdr:cNvPr id="52" name="直線コネクタ 51"/>
        <xdr:cNvCxnSpPr/>
      </xdr:nvCxnSpPr>
      <xdr:spPr bwMode="auto">
        <a:xfrm>
          <a:off x="4305300" y="3036049"/>
          <a:ext cx="698500" cy="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73774</xdr:rowOff>
    </xdr:from>
    <xdr:to>
      <xdr:col>22</xdr:col>
      <xdr:colOff>114300</xdr:colOff>
      <xdr:row>17</xdr:row>
      <xdr:rowOff>92790</xdr:rowOff>
    </xdr:to>
    <xdr:cxnSp macro="">
      <xdr:nvCxnSpPr>
        <xdr:cNvPr id="55" name="直線コネクタ 54"/>
        <xdr:cNvCxnSpPr/>
      </xdr:nvCxnSpPr>
      <xdr:spPr bwMode="auto">
        <a:xfrm flipV="1">
          <a:off x="3606800" y="3036049"/>
          <a:ext cx="698500" cy="1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92790</xdr:rowOff>
    </xdr:from>
    <xdr:to>
      <xdr:col>18</xdr:col>
      <xdr:colOff>177800</xdr:colOff>
      <xdr:row>17</xdr:row>
      <xdr:rowOff>108074</xdr:rowOff>
    </xdr:to>
    <xdr:cxnSp macro="">
      <xdr:nvCxnSpPr>
        <xdr:cNvPr id="58" name="直線コネクタ 57"/>
        <xdr:cNvCxnSpPr/>
      </xdr:nvCxnSpPr>
      <xdr:spPr bwMode="auto">
        <a:xfrm flipV="1">
          <a:off x="2908300" y="3055065"/>
          <a:ext cx="6985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116780</xdr:rowOff>
    </xdr:from>
    <xdr:to>
      <xdr:col>29</xdr:col>
      <xdr:colOff>177800</xdr:colOff>
      <xdr:row>17</xdr:row>
      <xdr:rowOff>46930</xdr:rowOff>
    </xdr:to>
    <xdr:sp macro="" textlink="">
      <xdr:nvSpPr>
        <xdr:cNvPr id="68" name="楕円 67"/>
        <xdr:cNvSpPr/>
      </xdr:nvSpPr>
      <xdr:spPr bwMode="auto">
        <a:xfrm>
          <a:off x="5600700" y="290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133307</xdr:rowOff>
    </xdr:from>
    <xdr:ext cx="762000" cy="259045"/>
    <xdr:sp macro="" textlink="">
      <xdr:nvSpPr>
        <xdr:cNvPr id="69" name="人口1人当たり決算額の推移該当値テキスト130"/>
        <xdr:cNvSpPr txBox="1"/>
      </xdr:nvSpPr>
      <xdr:spPr>
        <a:xfrm>
          <a:off x="5740400" y="275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28562</xdr:rowOff>
    </xdr:from>
    <xdr:to>
      <xdr:col>26</xdr:col>
      <xdr:colOff>101600</xdr:colOff>
      <xdr:row>17</xdr:row>
      <xdr:rowOff>130162</xdr:rowOff>
    </xdr:to>
    <xdr:sp macro="" textlink="">
      <xdr:nvSpPr>
        <xdr:cNvPr id="70" name="楕円 69"/>
        <xdr:cNvSpPr/>
      </xdr:nvSpPr>
      <xdr:spPr bwMode="auto">
        <a:xfrm>
          <a:off x="4953000" y="299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140339</xdr:rowOff>
    </xdr:from>
    <xdr:ext cx="736600" cy="259045"/>
    <xdr:sp macro="" textlink="">
      <xdr:nvSpPr>
        <xdr:cNvPr id="71" name="テキスト ボックス 70"/>
        <xdr:cNvSpPr txBox="1"/>
      </xdr:nvSpPr>
      <xdr:spPr>
        <a:xfrm>
          <a:off x="4622800" y="275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22974</xdr:rowOff>
    </xdr:from>
    <xdr:to>
      <xdr:col>22</xdr:col>
      <xdr:colOff>165100</xdr:colOff>
      <xdr:row>17</xdr:row>
      <xdr:rowOff>124574</xdr:rowOff>
    </xdr:to>
    <xdr:sp macro="" textlink="">
      <xdr:nvSpPr>
        <xdr:cNvPr id="72" name="楕円 71"/>
        <xdr:cNvSpPr/>
      </xdr:nvSpPr>
      <xdr:spPr bwMode="auto">
        <a:xfrm>
          <a:off x="4254500" y="298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134751</xdr:rowOff>
    </xdr:from>
    <xdr:ext cx="762000" cy="259045"/>
    <xdr:sp macro="" textlink="">
      <xdr:nvSpPr>
        <xdr:cNvPr id="73" name="テキスト ボックス 72"/>
        <xdr:cNvSpPr txBox="1"/>
      </xdr:nvSpPr>
      <xdr:spPr>
        <a:xfrm>
          <a:off x="3924300" y="27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41990</xdr:rowOff>
    </xdr:from>
    <xdr:to>
      <xdr:col>19</xdr:col>
      <xdr:colOff>38100</xdr:colOff>
      <xdr:row>17</xdr:row>
      <xdr:rowOff>143590</xdr:rowOff>
    </xdr:to>
    <xdr:sp macro="" textlink="">
      <xdr:nvSpPr>
        <xdr:cNvPr id="74" name="楕円 73"/>
        <xdr:cNvSpPr/>
      </xdr:nvSpPr>
      <xdr:spPr bwMode="auto">
        <a:xfrm>
          <a:off x="3556000" y="300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153767</xdr:rowOff>
    </xdr:from>
    <xdr:ext cx="762000" cy="259045"/>
    <xdr:sp macro="" textlink="">
      <xdr:nvSpPr>
        <xdr:cNvPr id="75" name="テキスト ボックス 74"/>
        <xdr:cNvSpPr txBox="1"/>
      </xdr:nvSpPr>
      <xdr:spPr>
        <a:xfrm>
          <a:off x="3225800" y="27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57274</xdr:rowOff>
    </xdr:from>
    <xdr:to>
      <xdr:col>15</xdr:col>
      <xdr:colOff>101600</xdr:colOff>
      <xdr:row>17</xdr:row>
      <xdr:rowOff>158874</xdr:rowOff>
    </xdr:to>
    <xdr:sp macro="" textlink="">
      <xdr:nvSpPr>
        <xdr:cNvPr id="76" name="楕円 75"/>
        <xdr:cNvSpPr/>
      </xdr:nvSpPr>
      <xdr:spPr bwMode="auto">
        <a:xfrm>
          <a:off x="2857500" y="301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169051</xdr:rowOff>
    </xdr:from>
    <xdr:ext cx="762000" cy="259045"/>
    <xdr:sp macro="" textlink="">
      <xdr:nvSpPr>
        <xdr:cNvPr id="77" name="テキスト ボックス 76"/>
        <xdr:cNvSpPr txBox="1"/>
      </xdr:nvSpPr>
      <xdr:spPr>
        <a:xfrm>
          <a:off x="2527300" y="278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100124</xdr:rowOff>
    </xdr:from>
    <xdr:to>
      <xdr:col>29</xdr:col>
      <xdr:colOff>127000</xdr:colOff>
      <xdr:row>35</xdr:row>
      <xdr:rowOff>157053</xdr:rowOff>
    </xdr:to>
    <xdr:cxnSp macro="">
      <xdr:nvCxnSpPr>
        <xdr:cNvPr id="110" name="直線コネクタ 109"/>
        <xdr:cNvCxnSpPr/>
      </xdr:nvCxnSpPr>
      <xdr:spPr bwMode="auto">
        <a:xfrm flipV="1">
          <a:off x="5003800" y="6710474"/>
          <a:ext cx="647700" cy="5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157053</xdr:rowOff>
    </xdr:from>
    <xdr:to>
      <xdr:col>26</xdr:col>
      <xdr:colOff>50800</xdr:colOff>
      <xdr:row>35</xdr:row>
      <xdr:rowOff>216733</xdr:rowOff>
    </xdr:to>
    <xdr:cxnSp macro="">
      <xdr:nvCxnSpPr>
        <xdr:cNvPr id="113" name="直線コネクタ 112"/>
        <xdr:cNvCxnSpPr/>
      </xdr:nvCxnSpPr>
      <xdr:spPr bwMode="auto">
        <a:xfrm flipV="1">
          <a:off x="4305300" y="6767403"/>
          <a:ext cx="698500" cy="5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216733</xdr:rowOff>
    </xdr:from>
    <xdr:to>
      <xdr:col>22</xdr:col>
      <xdr:colOff>114300</xdr:colOff>
      <xdr:row>36</xdr:row>
      <xdr:rowOff>3442</xdr:rowOff>
    </xdr:to>
    <xdr:cxnSp macro="">
      <xdr:nvCxnSpPr>
        <xdr:cNvPr id="116" name="直線コネクタ 115"/>
        <xdr:cNvCxnSpPr/>
      </xdr:nvCxnSpPr>
      <xdr:spPr bwMode="auto">
        <a:xfrm flipV="1">
          <a:off x="3606800" y="6827083"/>
          <a:ext cx="698500" cy="12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285404</xdr:rowOff>
    </xdr:from>
    <xdr:to>
      <xdr:col>18</xdr:col>
      <xdr:colOff>177800</xdr:colOff>
      <xdr:row>36</xdr:row>
      <xdr:rowOff>3442</xdr:rowOff>
    </xdr:to>
    <xdr:cxnSp macro="">
      <xdr:nvCxnSpPr>
        <xdr:cNvPr id="119" name="直線コネクタ 118"/>
        <xdr:cNvCxnSpPr/>
      </xdr:nvCxnSpPr>
      <xdr:spPr bwMode="auto">
        <a:xfrm>
          <a:off x="2908300" y="6895754"/>
          <a:ext cx="698500" cy="60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49324</xdr:rowOff>
    </xdr:from>
    <xdr:to>
      <xdr:col>29</xdr:col>
      <xdr:colOff>177800</xdr:colOff>
      <xdr:row>35</xdr:row>
      <xdr:rowOff>150924</xdr:rowOff>
    </xdr:to>
    <xdr:sp macro="" textlink="">
      <xdr:nvSpPr>
        <xdr:cNvPr id="129" name="楕円 128"/>
        <xdr:cNvSpPr/>
      </xdr:nvSpPr>
      <xdr:spPr bwMode="auto">
        <a:xfrm>
          <a:off x="5600700" y="665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237301</xdr:rowOff>
    </xdr:from>
    <xdr:ext cx="762000" cy="259045"/>
    <xdr:sp macro="" textlink="">
      <xdr:nvSpPr>
        <xdr:cNvPr id="130" name="人口1人当たり決算額の推移該当値テキスト445"/>
        <xdr:cNvSpPr txBox="1"/>
      </xdr:nvSpPr>
      <xdr:spPr>
        <a:xfrm>
          <a:off x="5740400" y="650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106253</xdr:rowOff>
    </xdr:from>
    <xdr:to>
      <xdr:col>26</xdr:col>
      <xdr:colOff>101600</xdr:colOff>
      <xdr:row>35</xdr:row>
      <xdr:rowOff>207853</xdr:rowOff>
    </xdr:to>
    <xdr:sp macro="" textlink="">
      <xdr:nvSpPr>
        <xdr:cNvPr id="131" name="楕円 130"/>
        <xdr:cNvSpPr/>
      </xdr:nvSpPr>
      <xdr:spPr bwMode="auto">
        <a:xfrm>
          <a:off x="4953000" y="671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218030</xdr:rowOff>
    </xdr:from>
    <xdr:ext cx="736600" cy="259045"/>
    <xdr:sp macro="" textlink="">
      <xdr:nvSpPr>
        <xdr:cNvPr id="132" name="テキスト ボックス 131"/>
        <xdr:cNvSpPr txBox="1"/>
      </xdr:nvSpPr>
      <xdr:spPr>
        <a:xfrm>
          <a:off x="4622800" y="648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165933</xdr:rowOff>
    </xdr:from>
    <xdr:to>
      <xdr:col>22</xdr:col>
      <xdr:colOff>165100</xdr:colOff>
      <xdr:row>35</xdr:row>
      <xdr:rowOff>267533</xdr:rowOff>
    </xdr:to>
    <xdr:sp macro="" textlink="">
      <xdr:nvSpPr>
        <xdr:cNvPr id="133" name="楕円 132"/>
        <xdr:cNvSpPr/>
      </xdr:nvSpPr>
      <xdr:spPr bwMode="auto">
        <a:xfrm>
          <a:off x="4254500" y="677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277710</xdr:rowOff>
    </xdr:from>
    <xdr:ext cx="762000" cy="259045"/>
    <xdr:sp macro="" textlink="">
      <xdr:nvSpPr>
        <xdr:cNvPr id="134" name="テキスト ボックス 133"/>
        <xdr:cNvSpPr txBox="1"/>
      </xdr:nvSpPr>
      <xdr:spPr>
        <a:xfrm>
          <a:off x="3924300" y="654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295542</xdr:rowOff>
    </xdr:from>
    <xdr:to>
      <xdr:col>19</xdr:col>
      <xdr:colOff>38100</xdr:colOff>
      <xdr:row>36</xdr:row>
      <xdr:rowOff>54242</xdr:rowOff>
    </xdr:to>
    <xdr:sp macro="" textlink="">
      <xdr:nvSpPr>
        <xdr:cNvPr id="135" name="楕円 134"/>
        <xdr:cNvSpPr/>
      </xdr:nvSpPr>
      <xdr:spPr bwMode="auto">
        <a:xfrm>
          <a:off x="3556000" y="690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39019</xdr:rowOff>
    </xdr:from>
    <xdr:ext cx="762000" cy="259045"/>
    <xdr:sp macro="" textlink="">
      <xdr:nvSpPr>
        <xdr:cNvPr id="136" name="テキスト ボックス 135"/>
        <xdr:cNvSpPr txBox="1"/>
      </xdr:nvSpPr>
      <xdr:spPr>
        <a:xfrm>
          <a:off x="3225800" y="699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234604</xdr:rowOff>
    </xdr:from>
    <xdr:to>
      <xdr:col>15</xdr:col>
      <xdr:colOff>101600</xdr:colOff>
      <xdr:row>35</xdr:row>
      <xdr:rowOff>336204</xdr:rowOff>
    </xdr:to>
    <xdr:sp macro="" textlink="">
      <xdr:nvSpPr>
        <xdr:cNvPr id="137" name="楕円 136"/>
        <xdr:cNvSpPr/>
      </xdr:nvSpPr>
      <xdr:spPr bwMode="auto">
        <a:xfrm>
          <a:off x="2857500" y="6844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320981</xdr:rowOff>
    </xdr:from>
    <xdr:ext cx="762000" cy="259045"/>
    <xdr:sp macro="" textlink="">
      <xdr:nvSpPr>
        <xdr:cNvPr id="138" name="テキスト ボックス 137"/>
        <xdr:cNvSpPr txBox="1"/>
      </xdr:nvSpPr>
      <xdr:spPr>
        <a:xfrm>
          <a:off x="2527300" y="6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2,723
2,684
250.13
3,250,776
3,142,954
107,416
2,025,976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151959</xdr:rowOff>
    </xdr:from>
    <xdr:to>
      <xdr:col>24</xdr:col>
      <xdr:colOff>63500</xdr:colOff>
      <xdr:row>36</xdr:row>
      <xdr:rowOff>158918</xdr:rowOff>
    </xdr:to>
    <xdr:cxnSp macro="">
      <xdr:nvCxnSpPr>
        <xdr:cNvPr id="60" name="直線コネクタ 59"/>
        <xdr:cNvCxnSpPr/>
      </xdr:nvCxnSpPr>
      <xdr:spPr>
        <a:xfrm flipV="1">
          <a:off x="3797300" y="6324159"/>
          <a:ext cx="8382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153589</xdr:rowOff>
    </xdr:from>
    <xdr:to>
      <xdr:col>19</xdr:col>
      <xdr:colOff>177800</xdr:colOff>
      <xdr:row>36</xdr:row>
      <xdr:rowOff>158918</xdr:rowOff>
    </xdr:to>
    <xdr:cxnSp macro="">
      <xdr:nvCxnSpPr>
        <xdr:cNvPr id="63" name="直線コネクタ 62"/>
        <xdr:cNvCxnSpPr/>
      </xdr:nvCxnSpPr>
      <xdr:spPr>
        <a:xfrm>
          <a:off x="2908300" y="6325789"/>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153589</xdr:rowOff>
    </xdr:from>
    <xdr:to>
      <xdr:col>15</xdr:col>
      <xdr:colOff>50800</xdr:colOff>
      <xdr:row>36</xdr:row>
      <xdr:rowOff>170713</xdr:rowOff>
    </xdr:to>
    <xdr:cxnSp macro="">
      <xdr:nvCxnSpPr>
        <xdr:cNvPr id="66" name="直線コネクタ 65"/>
        <xdr:cNvCxnSpPr/>
      </xdr:nvCxnSpPr>
      <xdr:spPr>
        <a:xfrm flipV="1">
          <a:off x="2019300" y="6325789"/>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170713</xdr:rowOff>
    </xdr:from>
    <xdr:to>
      <xdr:col>10</xdr:col>
      <xdr:colOff>114300</xdr:colOff>
      <xdr:row>37</xdr:row>
      <xdr:rowOff>4359</xdr:rowOff>
    </xdr:to>
    <xdr:cxnSp macro="">
      <xdr:nvCxnSpPr>
        <xdr:cNvPr id="69" name="直線コネクタ 68"/>
        <xdr:cNvCxnSpPr/>
      </xdr:nvCxnSpPr>
      <xdr:spPr>
        <a:xfrm flipV="1">
          <a:off x="1130300" y="6342913"/>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101159</xdr:rowOff>
    </xdr:from>
    <xdr:to>
      <xdr:col>24</xdr:col>
      <xdr:colOff>114300</xdr:colOff>
      <xdr:row>37</xdr:row>
      <xdr:rowOff>31309</xdr:rowOff>
    </xdr:to>
    <xdr:sp macro="" textlink="">
      <xdr:nvSpPr>
        <xdr:cNvPr id="79" name="楕円 78"/>
        <xdr:cNvSpPr/>
      </xdr:nvSpPr>
      <xdr:spPr>
        <a:xfrm>
          <a:off x="4584700" y="6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124036</xdr:rowOff>
    </xdr:from>
    <xdr:ext cx="599010" cy="259045"/>
    <xdr:sp macro="" textlink="">
      <xdr:nvSpPr>
        <xdr:cNvPr id="80" name="人件費該当値テキスト"/>
        <xdr:cNvSpPr txBox="1"/>
      </xdr:nvSpPr>
      <xdr:spPr>
        <a:xfrm>
          <a:off x="4686300" y="612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108118</xdr:rowOff>
    </xdr:from>
    <xdr:to>
      <xdr:col>20</xdr:col>
      <xdr:colOff>38100</xdr:colOff>
      <xdr:row>37</xdr:row>
      <xdr:rowOff>38268</xdr:rowOff>
    </xdr:to>
    <xdr:sp macro="" textlink="">
      <xdr:nvSpPr>
        <xdr:cNvPr id="81" name="楕円 80"/>
        <xdr:cNvSpPr/>
      </xdr:nvSpPr>
      <xdr:spPr>
        <a:xfrm>
          <a:off x="3746500" y="6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54795</xdr:rowOff>
    </xdr:from>
    <xdr:ext cx="599010" cy="259045"/>
    <xdr:sp macro="" textlink="">
      <xdr:nvSpPr>
        <xdr:cNvPr id="82" name="テキスト ボックス 81"/>
        <xdr:cNvSpPr txBox="1"/>
      </xdr:nvSpPr>
      <xdr:spPr>
        <a:xfrm>
          <a:off x="3497795" y="605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102789</xdr:rowOff>
    </xdr:from>
    <xdr:to>
      <xdr:col>15</xdr:col>
      <xdr:colOff>101600</xdr:colOff>
      <xdr:row>37</xdr:row>
      <xdr:rowOff>32939</xdr:rowOff>
    </xdr:to>
    <xdr:sp macro="" textlink="">
      <xdr:nvSpPr>
        <xdr:cNvPr id="83" name="楕円 82"/>
        <xdr:cNvSpPr/>
      </xdr:nvSpPr>
      <xdr:spPr>
        <a:xfrm>
          <a:off x="2857500" y="627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49466</xdr:rowOff>
    </xdr:from>
    <xdr:ext cx="599010" cy="259045"/>
    <xdr:sp macro="" textlink="">
      <xdr:nvSpPr>
        <xdr:cNvPr id="84" name="テキスト ボックス 83"/>
        <xdr:cNvSpPr txBox="1"/>
      </xdr:nvSpPr>
      <xdr:spPr>
        <a:xfrm>
          <a:off x="2608795" y="60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119913</xdr:rowOff>
    </xdr:from>
    <xdr:to>
      <xdr:col>10</xdr:col>
      <xdr:colOff>165100</xdr:colOff>
      <xdr:row>37</xdr:row>
      <xdr:rowOff>50063</xdr:rowOff>
    </xdr:to>
    <xdr:sp macro="" textlink="">
      <xdr:nvSpPr>
        <xdr:cNvPr id="85" name="楕円 84"/>
        <xdr:cNvSpPr/>
      </xdr:nvSpPr>
      <xdr:spPr>
        <a:xfrm>
          <a:off x="1968500" y="6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66590</xdr:rowOff>
    </xdr:from>
    <xdr:ext cx="599010" cy="259045"/>
    <xdr:sp macro="" textlink="">
      <xdr:nvSpPr>
        <xdr:cNvPr id="86" name="テキスト ボックス 85"/>
        <xdr:cNvSpPr txBox="1"/>
      </xdr:nvSpPr>
      <xdr:spPr>
        <a:xfrm>
          <a:off x="1719795" y="60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125009</xdr:rowOff>
    </xdr:from>
    <xdr:to>
      <xdr:col>6</xdr:col>
      <xdr:colOff>38100</xdr:colOff>
      <xdr:row>37</xdr:row>
      <xdr:rowOff>55159</xdr:rowOff>
    </xdr:to>
    <xdr:sp macro="" textlink="">
      <xdr:nvSpPr>
        <xdr:cNvPr id="87" name="楕円 86"/>
        <xdr:cNvSpPr/>
      </xdr:nvSpPr>
      <xdr:spPr>
        <a:xfrm>
          <a:off x="1079500" y="62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71686</xdr:rowOff>
    </xdr:from>
    <xdr:ext cx="599010" cy="259045"/>
    <xdr:sp macro="" textlink="">
      <xdr:nvSpPr>
        <xdr:cNvPr id="88" name="テキスト ボックス 87"/>
        <xdr:cNvSpPr txBox="1"/>
      </xdr:nvSpPr>
      <xdr:spPr>
        <a:xfrm>
          <a:off x="830795" y="607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164908</xdr:rowOff>
    </xdr:from>
    <xdr:to>
      <xdr:col>24</xdr:col>
      <xdr:colOff>63500</xdr:colOff>
      <xdr:row>58</xdr:row>
      <xdr:rowOff>1792</xdr:rowOff>
    </xdr:to>
    <xdr:cxnSp macro="">
      <xdr:nvCxnSpPr>
        <xdr:cNvPr id="119" name="直線コネクタ 118"/>
        <xdr:cNvCxnSpPr/>
      </xdr:nvCxnSpPr>
      <xdr:spPr>
        <a:xfrm flipV="1">
          <a:off x="3797300" y="9937558"/>
          <a:ext cx="8382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63578</xdr:rowOff>
    </xdr:from>
    <xdr:to>
      <xdr:col>19</xdr:col>
      <xdr:colOff>177800</xdr:colOff>
      <xdr:row>58</xdr:row>
      <xdr:rowOff>1792</xdr:rowOff>
    </xdr:to>
    <xdr:cxnSp macro="">
      <xdr:nvCxnSpPr>
        <xdr:cNvPr id="122" name="直線コネクタ 121"/>
        <xdr:cNvCxnSpPr/>
      </xdr:nvCxnSpPr>
      <xdr:spPr>
        <a:xfrm>
          <a:off x="2908300" y="9836228"/>
          <a:ext cx="8890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63578</xdr:rowOff>
    </xdr:from>
    <xdr:to>
      <xdr:col>15</xdr:col>
      <xdr:colOff>50800</xdr:colOff>
      <xdr:row>57</xdr:row>
      <xdr:rowOff>82594</xdr:rowOff>
    </xdr:to>
    <xdr:cxnSp macro="">
      <xdr:nvCxnSpPr>
        <xdr:cNvPr id="125" name="直線コネクタ 124"/>
        <xdr:cNvCxnSpPr/>
      </xdr:nvCxnSpPr>
      <xdr:spPr>
        <a:xfrm flipV="1">
          <a:off x="2019300" y="9836228"/>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81629</xdr:rowOff>
    </xdr:from>
    <xdr:to>
      <xdr:col>10</xdr:col>
      <xdr:colOff>114300</xdr:colOff>
      <xdr:row>57</xdr:row>
      <xdr:rowOff>82594</xdr:rowOff>
    </xdr:to>
    <xdr:cxnSp macro="">
      <xdr:nvCxnSpPr>
        <xdr:cNvPr id="128" name="直線コネクタ 127"/>
        <xdr:cNvCxnSpPr/>
      </xdr:nvCxnSpPr>
      <xdr:spPr>
        <a:xfrm>
          <a:off x="1130300" y="98542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114108</xdr:rowOff>
    </xdr:from>
    <xdr:to>
      <xdr:col>24</xdr:col>
      <xdr:colOff>114300</xdr:colOff>
      <xdr:row>58</xdr:row>
      <xdr:rowOff>44258</xdr:rowOff>
    </xdr:to>
    <xdr:sp macro="" textlink="">
      <xdr:nvSpPr>
        <xdr:cNvPr id="138" name="楕円 137"/>
        <xdr:cNvSpPr/>
      </xdr:nvSpPr>
      <xdr:spPr>
        <a:xfrm>
          <a:off x="4584700" y="98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92535</xdr:rowOff>
    </xdr:from>
    <xdr:ext cx="599010" cy="259045"/>
    <xdr:sp macro="" textlink="">
      <xdr:nvSpPr>
        <xdr:cNvPr id="139" name="物件費該当値テキスト"/>
        <xdr:cNvSpPr txBox="1"/>
      </xdr:nvSpPr>
      <xdr:spPr>
        <a:xfrm>
          <a:off x="4686300" y="98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122442</xdr:rowOff>
    </xdr:from>
    <xdr:to>
      <xdr:col>20</xdr:col>
      <xdr:colOff>38100</xdr:colOff>
      <xdr:row>58</xdr:row>
      <xdr:rowOff>52592</xdr:rowOff>
    </xdr:to>
    <xdr:sp macro="" textlink="">
      <xdr:nvSpPr>
        <xdr:cNvPr id="140" name="楕円 139"/>
        <xdr:cNvSpPr/>
      </xdr:nvSpPr>
      <xdr:spPr>
        <a:xfrm>
          <a:off x="3746500" y="98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43719</xdr:rowOff>
    </xdr:from>
    <xdr:ext cx="599010" cy="259045"/>
    <xdr:sp macro="" textlink="">
      <xdr:nvSpPr>
        <xdr:cNvPr id="141" name="テキスト ボックス 140"/>
        <xdr:cNvSpPr txBox="1"/>
      </xdr:nvSpPr>
      <xdr:spPr>
        <a:xfrm>
          <a:off x="3497795" y="998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12778</xdr:rowOff>
    </xdr:from>
    <xdr:to>
      <xdr:col>15</xdr:col>
      <xdr:colOff>101600</xdr:colOff>
      <xdr:row>57</xdr:row>
      <xdr:rowOff>114378</xdr:rowOff>
    </xdr:to>
    <xdr:sp macro="" textlink="">
      <xdr:nvSpPr>
        <xdr:cNvPr id="142" name="楕円 141"/>
        <xdr:cNvSpPr/>
      </xdr:nvSpPr>
      <xdr:spPr>
        <a:xfrm>
          <a:off x="2857500" y="9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130905</xdr:rowOff>
    </xdr:from>
    <xdr:ext cx="599010" cy="259045"/>
    <xdr:sp macro="" textlink="">
      <xdr:nvSpPr>
        <xdr:cNvPr id="143" name="テキスト ボックス 142"/>
        <xdr:cNvSpPr txBox="1"/>
      </xdr:nvSpPr>
      <xdr:spPr>
        <a:xfrm>
          <a:off x="2608795" y="956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31794</xdr:rowOff>
    </xdr:from>
    <xdr:to>
      <xdr:col>10</xdr:col>
      <xdr:colOff>165100</xdr:colOff>
      <xdr:row>57</xdr:row>
      <xdr:rowOff>133394</xdr:rowOff>
    </xdr:to>
    <xdr:sp macro="" textlink="">
      <xdr:nvSpPr>
        <xdr:cNvPr id="144" name="楕円 143"/>
        <xdr:cNvSpPr/>
      </xdr:nvSpPr>
      <xdr:spPr>
        <a:xfrm>
          <a:off x="1968500" y="98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149921</xdr:rowOff>
    </xdr:from>
    <xdr:ext cx="599010" cy="259045"/>
    <xdr:sp macro="" textlink="">
      <xdr:nvSpPr>
        <xdr:cNvPr id="145" name="テキスト ボックス 144"/>
        <xdr:cNvSpPr txBox="1"/>
      </xdr:nvSpPr>
      <xdr:spPr>
        <a:xfrm>
          <a:off x="1719795" y="957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30829</xdr:rowOff>
    </xdr:from>
    <xdr:to>
      <xdr:col>6</xdr:col>
      <xdr:colOff>38100</xdr:colOff>
      <xdr:row>57</xdr:row>
      <xdr:rowOff>132429</xdr:rowOff>
    </xdr:to>
    <xdr:sp macro="" textlink="">
      <xdr:nvSpPr>
        <xdr:cNvPr id="146" name="楕円 145"/>
        <xdr:cNvSpPr/>
      </xdr:nvSpPr>
      <xdr:spPr>
        <a:xfrm>
          <a:off x="1079500" y="98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148956</xdr:rowOff>
    </xdr:from>
    <xdr:ext cx="599010" cy="259045"/>
    <xdr:sp macro="" textlink="">
      <xdr:nvSpPr>
        <xdr:cNvPr id="147" name="テキスト ボックス 146"/>
        <xdr:cNvSpPr txBox="1"/>
      </xdr:nvSpPr>
      <xdr:spPr>
        <a:xfrm>
          <a:off x="830795" y="957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89139</xdr:rowOff>
    </xdr:from>
    <xdr:to>
      <xdr:col>24</xdr:col>
      <xdr:colOff>63500</xdr:colOff>
      <xdr:row>77</xdr:row>
      <xdr:rowOff>109762</xdr:rowOff>
    </xdr:to>
    <xdr:cxnSp macro="">
      <xdr:nvCxnSpPr>
        <xdr:cNvPr id="174" name="直線コネクタ 173"/>
        <xdr:cNvCxnSpPr/>
      </xdr:nvCxnSpPr>
      <xdr:spPr>
        <a:xfrm flipV="1">
          <a:off x="3797300" y="13290789"/>
          <a:ext cx="8382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84488</xdr:rowOff>
    </xdr:from>
    <xdr:to>
      <xdr:col>19</xdr:col>
      <xdr:colOff>177800</xdr:colOff>
      <xdr:row>77</xdr:row>
      <xdr:rowOff>109762</xdr:rowOff>
    </xdr:to>
    <xdr:cxnSp macro="">
      <xdr:nvCxnSpPr>
        <xdr:cNvPr id="177" name="直線コネクタ 176"/>
        <xdr:cNvCxnSpPr/>
      </xdr:nvCxnSpPr>
      <xdr:spPr>
        <a:xfrm>
          <a:off x="2908300" y="13286138"/>
          <a:ext cx="889000" cy="2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84488</xdr:rowOff>
    </xdr:from>
    <xdr:to>
      <xdr:col>15</xdr:col>
      <xdr:colOff>50800</xdr:colOff>
      <xdr:row>77</xdr:row>
      <xdr:rowOff>100330</xdr:rowOff>
    </xdr:to>
    <xdr:cxnSp macro="">
      <xdr:nvCxnSpPr>
        <xdr:cNvPr id="180" name="直線コネクタ 179"/>
        <xdr:cNvCxnSpPr/>
      </xdr:nvCxnSpPr>
      <xdr:spPr>
        <a:xfrm flipV="1">
          <a:off x="2019300" y="13286138"/>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100330</xdr:rowOff>
    </xdr:from>
    <xdr:to>
      <xdr:col>10</xdr:col>
      <xdr:colOff>114300</xdr:colOff>
      <xdr:row>77</xdr:row>
      <xdr:rowOff>122400</xdr:rowOff>
    </xdr:to>
    <xdr:cxnSp macro="">
      <xdr:nvCxnSpPr>
        <xdr:cNvPr id="183" name="直線コネクタ 182"/>
        <xdr:cNvCxnSpPr/>
      </xdr:nvCxnSpPr>
      <xdr:spPr>
        <a:xfrm flipV="1">
          <a:off x="1130300" y="13301980"/>
          <a:ext cx="889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38339</xdr:rowOff>
    </xdr:from>
    <xdr:to>
      <xdr:col>24</xdr:col>
      <xdr:colOff>114300</xdr:colOff>
      <xdr:row>77</xdr:row>
      <xdr:rowOff>139939</xdr:rowOff>
    </xdr:to>
    <xdr:sp macro="" textlink="">
      <xdr:nvSpPr>
        <xdr:cNvPr id="193" name="楕円 192"/>
        <xdr:cNvSpPr/>
      </xdr:nvSpPr>
      <xdr:spPr>
        <a:xfrm>
          <a:off x="4584700" y="132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61216</xdr:rowOff>
    </xdr:from>
    <xdr:ext cx="534377" cy="259045"/>
    <xdr:sp macro="" textlink="">
      <xdr:nvSpPr>
        <xdr:cNvPr id="194" name="維持補修費該当値テキスト"/>
        <xdr:cNvSpPr txBox="1"/>
      </xdr:nvSpPr>
      <xdr:spPr>
        <a:xfrm>
          <a:off x="4686300" y="130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58962</xdr:rowOff>
    </xdr:from>
    <xdr:to>
      <xdr:col>20</xdr:col>
      <xdr:colOff>38100</xdr:colOff>
      <xdr:row>77</xdr:row>
      <xdr:rowOff>160562</xdr:rowOff>
    </xdr:to>
    <xdr:sp macro="" textlink="">
      <xdr:nvSpPr>
        <xdr:cNvPr id="195" name="楕円 194"/>
        <xdr:cNvSpPr/>
      </xdr:nvSpPr>
      <xdr:spPr>
        <a:xfrm>
          <a:off x="3746500" y="132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5639</xdr:rowOff>
    </xdr:from>
    <xdr:ext cx="534377" cy="259045"/>
    <xdr:sp macro="" textlink="">
      <xdr:nvSpPr>
        <xdr:cNvPr id="196" name="テキスト ボックス 195"/>
        <xdr:cNvSpPr txBox="1"/>
      </xdr:nvSpPr>
      <xdr:spPr>
        <a:xfrm>
          <a:off x="3530111" y="130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33688</xdr:rowOff>
    </xdr:from>
    <xdr:to>
      <xdr:col>15</xdr:col>
      <xdr:colOff>101600</xdr:colOff>
      <xdr:row>77</xdr:row>
      <xdr:rowOff>135288</xdr:rowOff>
    </xdr:to>
    <xdr:sp macro="" textlink="">
      <xdr:nvSpPr>
        <xdr:cNvPr id="197" name="楕円 196"/>
        <xdr:cNvSpPr/>
      </xdr:nvSpPr>
      <xdr:spPr>
        <a:xfrm>
          <a:off x="2857500" y="132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151815</xdr:rowOff>
    </xdr:from>
    <xdr:ext cx="534377" cy="259045"/>
    <xdr:sp macro="" textlink="">
      <xdr:nvSpPr>
        <xdr:cNvPr id="198" name="テキスト ボックス 197"/>
        <xdr:cNvSpPr txBox="1"/>
      </xdr:nvSpPr>
      <xdr:spPr>
        <a:xfrm>
          <a:off x="2641111" y="130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49530</xdr:rowOff>
    </xdr:from>
    <xdr:to>
      <xdr:col>10</xdr:col>
      <xdr:colOff>165100</xdr:colOff>
      <xdr:row>77</xdr:row>
      <xdr:rowOff>151130</xdr:rowOff>
    </xdr:to>
    <xdr:sp macro="" textlink="">
      <xdr:nvSpPr>
        <xdr:cNvPr id="199" name="楕円 198"/>
        <xdr:cNvSpPr/>
      </xdr:nvSpPr>
      <xdr:spPr>
        <a:xfrm>
          <a:off x="1968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167657</xdr:rowOff>
    </xdr:from>
    <xdr:ext cx="534377" cy="259045"/>
    <xdr:sp macro="" textlink="">
      <xdr:nvSpPr>
        <xdr:cNvPr id="200" name="テキスト ボックス 199"/>
        <xdr:cNvSpPr txBox="1"/>
      </xdr:nvSpPr>
      <xdr:spPr>
        <a:xfrm>
          <a:off x="1752111" y="130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71600</xdr:rowOff>
    </xdr:from>
    <xdr:to>
      <xdr:col>6</xdr:col>
      <xdr:colOff>38100</xdr:colOff>
      <xdr:row>78</xdr:row>
      <xdr:rowOff>1750</xdr:rowOff>
    </xdr:to>
    <xdr:sp macro="" textlink="">
      <xdr:nvSpPr>
        <xdr:cNvPr id="201" name="楕円 200"/>
        <xdr:cNvSpPr/>
      </xdr:nvSpPr>
      <xdr:spPr>
        <a:xfrm>
          <a:off x="1079500" y="132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18277</xdr:rowOff>
    </xdr:from>
    <xdr:ext cx="534377" cy="259045"/>
    <xdr:sp macro="" textlink="">
      <xdr:nvSpPr>
        <xdr:cNvPr id="202" name="テキスト ボックス 201"/>
        <xdr:cNvSpPr txBox="1"/>
      </xdr:nvSpPr>
      <xdr:spPr>
        <a:xfrm>
          <a:off x="863111" y="1304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75595</xdr:rowOff>
    </xdr:from>
    <xdr:to>
      <xdr:col>24</xdr:col>
      <xdr:colOff>63500</xdr:colOff>
      <xdr:row>98</xdr:row>
      <xdr:rowOff>77419</xdr:rowOff>
    </xdr:to>
    <xdr:cxnSp macro="">
      <xdr:nvCxnSpPr>
        <xdr:cNvPr id="231" name="直線コネクタ 230"/>
        <xdr:cNvCxnSpPr/>
      </xdr:nvCxnSpPr>
      <xdr:spPr>
        <a:xfrm>
          <a:off x="3797300" y="16877695"/>
          <a:ext cx="8382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74906</xdr:rowOff>
    </xdr:from>
    <xdr:to>
      <xdr:col>19</xdr:col>
      <xdr:colOff>177800</xdr:colOff>
      <xdr:row>98</xdr:row>
      <xdr:rowOff>75595</xdr:rowOff>
    </xdr:to>
    <xdr:cxnSp macro="">
      <xdr:nvCxnSpPr>
        <xdr:cNvPr id="234" name="直線コネクタ 233"/>
        <xdr:cNvCxnSpPr/>
      </xdr:nvCxnSpPr>
      <xdr:spPr>
        <a:xfrm>
          <a:off x="2908300" y="1687700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74906</xdr:rowOff>
    </xdr:from>
    <xdr:to>
      <xdr:col>15</xdr:col>
      <xdr:colOff>50800</xdr:colOff>
      <xdr:row>98</xdr:row>
      <xdr:rowOff>78465</xdr:rowOff>
    </xdr:to>
    <xdr:cxnSp macro="">
      <xdr:nvCxnSpPr>
        <xdr:cNvPr id="237" name="直線コネクタ 236"/>
        <xdr:cNvCxnSpPr/>
      </xdr:nvCxnSpPr>
      <xdr:spPr>
        <a:xfrm flipV="1">
          <a:off x="2019300" y="1687700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78465</xdr:rowOff>
    </xdr:from>
    <xdr:to>
      <xdr:col>10</xdr:col>
      <xdr:colOff>114300</xdr:colOff>
      <xdr:row>98</xdr:row>
      <xdr:rowOff>93635</xdr:rowOff>
    </xdr:to>
    <xdr:cxnSp macro="">
      <xdr:nvCxnSpPr>
        <xdr:cNvPr id="240" name="直線コネクタ 239"/>
        <xdr:cNvCxnSpPr/>
      </xdr:nvCxnSpPr>
      <xdr:spPr>
        <a:xfrm flipV="1">
          <a:off x="1130300" y="16880565"/>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26619</xdr:rowOff>
    </xdr:from>
    <xdr:to>
      <xdr:col>24</xdr:col>
      <xdr:colOff>114300</xdr:colOff>
      <xdr:row>98</xdr:row>
      <xdr:rowOff>128219</xdr:rowOff>
    </xdr:to>
    <xdr:sp macro="" textlink="">
      <xdr:nvSpPr>
        <xdr:cNvPr id="250" name="楕円 249"/>
        <xdr:cNvSpPr/>
      </xdr:nvSpPr>
      <xdr:spPr>
        <a:xfrm>
          <a:off x="4584700" y="168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157446</xdr:rowOff>
    </xdr:from>
    <xdr:ext cx="534377" cy="259045"/>
    <xdr:sp macro="" textlink="">
      <xdr:nvSpPr>
        <xdr:cNvPr id="251" name="扶助費該当値テキスト"/>
        <xdr:cNvSpPr txBox="1"/>
      </xdr:nvSpPr>
      <xdr:spPr>
        <a:xfrm>
          <a:off x="4686300" y="166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24795</xdr:rowOff>
    </xdr:from>
    <xdr:to>
      <xdr:col>20</xdr:col>
      <xdr:colOff>38100</xdr:colOff>
      <xdr:row>98</xdr:row>
      <xdr:rowOff>126395</xdr:rowOff>
    </xdr:to>
    <xdr:sp macro="" textlink="">
      <xdr:nvSpPr>
        <xdr:cNvPr id="252" name="楕円 251"/>
        <xdr:cNvSpPr/>
      </xdr:nvSpPr>
      <xdr:spPr>
        <a:xfrm>
          <a:off x="3746500" y="168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142922</xdr:rowOff>
    </xdr:from>
    <xdr:ext cx="534377" cy="259045"/>
    <xdr:sp macro="" textlink="">
      <xdr:nvSpPr>
        <xdr:cNvPr id="253" name="テキスト ボックス 252"/>
        <xdr:cNvSpPr txBox="1"/>
      </xdr:nvSpPr>
      <xdr:spPr>
        <a:xfrm>
          <a:off x="3530111" y="1660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24106</xdr:rowOff>
    </xdr:from>
    <xdr:to>
      <xdr:col>15</xdr:col>
      <xdr:colOff>101600</xdr:colOff>
      <xdr:row>98</xdr:row>
      <xdr:rowOff>125706</xdr:rowOff>
    </xdr:to>
    <xdr:sp macro="" textlink="">
      <xdr:nvSpPr>
        <xdr:cNvPr id="254" name="楕円 253"/>
        <xdr:cNvSpPr/>
      </xdr:nvSpPr>
      <xdr:spPr>
        <a:xfrm>
          <a:off x="2857500" y="168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142233</xdr:rowOff>
    </xdr:from>
    <xdr:ext cx="534377" cy="259045"/>
    <xdr:sp macro="" textlink="">
      <xdr:nvSpPr>
        <xdr:cNvPr id="255" name="テキスト ボックス 254"/>
        <xdr:cNvSpPr txBox="1"/>
      </xdr:nvSpPr>
      <xdr:spPr>
        <a:xfrm>
          <a:off x="2641111" y="166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27665</xdr:rowOff>
    </xdr:from>
    <xdr:to>
      <xdr:col>10</xdr:col>
      <xdr:colOff>165100</xdr:colOff>
      <xdr:row>98</xdr:row>
      <xdr:rowOff>129265</xdr:rowOff>
    </xdr:to>
    <xdr:sp macro="" textlink="">
      <xdr:nvSpPr>
        <xdr:cNvPr id="256" name="楕円 255"/>
        <xdr:cNvSpPr/>
      </xdr:nvSpPr>
      <xdr:spPr>
        <a:xfrm>
          <a:off x="1968500" y="168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145792</xdr:rowOff>
    </xdr:from>
    <xdr:ext cx="534377" cy="259045"/>
    <xdr:sp macro="" textlink="">
      <xdr:nvSpPr>
        <xdr:cNvPr id="257" name="テキスト ボックス 256"/>
        <xdr:cNvSpPr txBox="1"/>
      </xdr:nvSpPr>
      <xdr:spPr>
        <a:xfrm>
          <a:off x="1752111" y="166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42835</xdr:rowOff>
    </xdr:from>
    <xdr:to>
      <xdr:col>6</xdr:col>
      <xdr:colOff>38100</xdr:colOff>
      <xdr:row>98</xdr:row>
      <xdr:rowOff>144435</xdr:rowOff>
    </xdr:to>
    <xdr:sp macro="" textlink="">
      <xdr:nvSpPr>
        <xdr:cNvPr id="258" name="楕円 257"/>
        <xdr:cNvSpPr/>
      </xdr:nvSpPr>
      <xdr:spPr>
        <a:xfrm>
          <a:off x="1079500" y="168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160962</xdr:rowOff>
    </xdr:from>
    <xdr:ext cx="534377" cy="259045"/>
    <xdr:sp macro="" textlink="">
      <xdr:nvSpPr>
        <xdr:cNvPr id="259" name="テキスト ボックス 258"/>
        <xdr:cNvSpPr txBox="1"/>
      </xdr:nvSpPr>
      <xdr:spPr>
        <a:xfrm>
          <a:off x="863111" y="1662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10788</xdr:rowOff>
    </xdr:from>
    <xdr:to>
      <xdr:col>55</xdr:col>
      <xdr:colOff>0</xdr:colOff>
      <xdr:row>37</xdr:row>
      <xdr:rowOff>41115</xdr:rowOff>
    </xdr:to>
    <xdr:cxnSp macro="">
      <xdr:nvCxnSpPr>
        <xdr:cNvPr id="290" name="直線コネクタ 289"/>
        <xdr:cNvCxnSpPr/>
      </xdr:nvCxnSpPr>
      <xdr:spPr>
        <a:xfrm flipV="1">
          <a:off x="9639300" y="6354438"/>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41115</xdr:rowOff>
    </xdr:from>
    <xdr:to>
      <xdr:col>50</xdr:col>
      <xdr:colOff>114300</xdr:colOff>
      <xdr:row>37</xdr:row>
      <xdr:rowOff>56864</xdr:rowOff>
    </xdr:to>
    <xdr:cxnSp macro="">
      <xdr:nvCxnSpPr>
        <xdr:cNvPr id="293" name="直線コネクタ 292"/>
        <xdr:cNvCxnSpPr/>
      </xdr:nvCxnSpPr>
      <xdr:spPr>
        <a:xfrm flipV="1">
          <a:off x="8750300" y="6384765"/>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56864</xdr:rowOff>
    </xdr:from>
    <xdr:to>
      <xdr:col>45</xdr:col>
      <xdr:colOff>177800</xdr:colOff>
      <xdr:row>37</xdr:row>
      <xdr:rowOff>64693</xdr:rowOff>
    </xdr:to>
    <xdr:cxnSp macro="">
      <xdr:nvCxnSpPr>
        <xdr:cNvPr id="296" name="直線コネクタ 295"/>
        <xdr:cNvCxnSpPr/>
      </xdr:nvCxnSpPr>
      <xdr:spPr>
        <a:xfrm flipV="1">
          <a:off x="7861300" y="6400514"/>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64693</xdr:rowOff>
    </xdr:from>
    <xdr:to>
      <xdr:col>41</xdr:col>
      <xdr:colOff>50800</xdr:colOff>
      <xdr:row>37</xdr:row>
      <xdr:rowOff>122361</xdr:rowOff>
    </xdr:to>
    <xdr:cxnSp macro="">
      <xdr:nvCxnSpPr>
        <xdr:cNvPr id="299" name="直線コネクタ 298"/>
        <xdr:cNvCxnSpPr/>
      </xdr:nvCxnSpPr>
      <xdr:spPr>
        <a:xfrm flipV="1">
          <a:off x="6972300" y="6408343"/>
          <a:ext cx="889000" cy="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131438</xdr:rowOff>
    </xdr:from>
    <xdr:to>
      <xdr:col>55</xdr:col>
      <xdr:colOff>50800</xdr:colOff>
      <xdr:row>37</xdr:row>
      <xdr:rowOff>61588</xdr:rowOff>
    </xdr:to>
    <xdr:sp macro="" textlink="">
      <xdr:nvSpPr>
        <xdr:cNvPr id="309" name="楕円 308"/>
        <xdr:cNvSpPr/>
      </xdr:nvSpPr>
      <xdr:spPr>
        <a:xfrm>
          <a:off x="10426700" y="63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154315</xdr:rowOff>
    </xdr:from>
    <xdr:ext cx="599010" cy="259045"/>
    <xdr:sp macro="" textlink="">
      <xdr:nvSpPr>
        <xdr:cNvPr id="310" name="補助費等該当値テキスト"/>
        <xdr:cNvSpPr txBox="1"/>
      </xdr:nvSpPr>
      <xdr:spPr>
        <a:xfrm>
          <a:off x="10528300" y="615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161765</xdr:rowOff>
    </xdr:from>
    <xdr:to>
      <xdr:col>50</xdr:col>
      <xdr:colOff>165100</xdr:colOff>
      <xdr:row>37</xdr:row>
      <xdr:rowOff>91915</xdr:rowOff>
    </xdr:to>
    <xdr:sp macro="" textlink="">
      <xdr:nvSpPr>
        <xdr:cNvPr id="311" name="楕円 310"/>
        <xdr:cNvSpPr/>
      </xdr:nvSpPr>
      <xdr:spPr>
        <a:xfrm>
          <a:off x="9588500" y="63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108442</xdr:rowOff>
    </xdr:from>
    <xdr:ext cx="599010" cy="259045"/>
    <xdr:sp macro="" textlink="">
      <xdr:nvSpPr>
        <xdr:cNvPr id="312" name="テキスト ボックス 311"/>
        <xdr:cNvSpPr txBox="1"/>
      </xdr:nvSpPr>
      <xdr:spPr>
        <a:xfrm>
          <a:off x="9339795" y="610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6064</xdr:rowOff>
    </xdr:from>
    <xdr:to>
      <xdr:col>46</xdr:col>
      <xdr:colOff>38100</xdr:colOff>
      <xdr:row>37</xdr:row>
      <xdr:rowOff>107664</xdr:rowOff>
    </xdr:to>
    <xdr:sp macro="" textlink="">
      <xdr:nvSpPr>
        <xdr:cNvPr id="313" name="楕円 312"/>
        <xdr:cNvSpPr/>
      </xdr:nvSpPr>
      <xdr:spPr>
        <a:xfrm>
          <a:off x="8699500" y="63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124191</xdr:rowOff>
    </xdr:from>
    <xdr:ext cx="599010" cy="259045"/>
    <xdr:sp macro="" textlink="">
      <xdr:nvSpPr>
        <xdr:cNvPr id="314" name="テキスト ボックス 313"/>
        <xdr:cNvSpPr txBox="1"/>
      </xdr:nvSpPr>
      <xdr:spPr>
        <a:xfrm>
          <a:off x="8450795" y="61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13893</xdr:rowOff>
    </xdr:from>
    <xdr:to>
      <xdr:col>41</xdr:col>
      <xdr:colOff>101600</xdr:colOff>
      <xdr:row>37</xdr:row>
      <xdr:rowOff>115493</xdr:rowOff>
    </xdr:to>
    <xdr:sp macro="" textlink="">
      <xdr:nvSpPr>
        <xdr:cNvPr id="315" name="楕円 314"/>
        <xdr:cNvSpPr/>
      </xdr:nvSpPr>
      <xdr:spPr>
        <a:xfrm>
          <a:off x="7810500" y="63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132020</xdr:rowOff>
    </xdr:from>
    <xdr:ext cx="599010" cy="259045"/>
    <xdr:sp macro="" textlink="">
      <xdr:nvSpPr>
        <xdr:cNvPr id="316" name="テキスト ボックス 315"/>
        <xdr:cNvSpPr txBox="1"/>
      </xdr:nvSpPr>
      <xdr:spPr>
        <a:xfrm>
          <a:off x="7561795" y="61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71561</xdr:rowOff>
    </xdr:from>
    <xdr:to>
      <xdr:col>36</xdr:col>
      <xdr:colOff>165100</xdr:colOff>
      <xdr:row>38</xdr:row>
      <xdr:rowOff>1711</xdr:rowOff>
    </xdr:to>
    <xdr:sp macro="" textlink="">
      <xdr:nvSpPr>
        <xdr:cNvPr id="317" name="楕円 316"/>
        <xdr:cNvSpPr/>
      </xdr:nvSpPr>
      <xdr:spPr>
        <a:xfrm>
          <a:off x="6921500" y="64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18238</xdr:rowOff>
    </xdr:from>
    <xdr:ext cx="599010" cy="259045"/>
    <xdr:sp macro="" textlink="">
      <xdr:nvSpPr>
        <xdr:cNvPr id="318" name="テキスト ボックス 317"/>
        <xdr:cNvSpPr txBox="1"/>
      </xdr:nvSpPr>
      <xdr:spPr>
        <a:xfrm>
          <a:off x="6672795" y="619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836</xdr:rowOff>
    </xdr:from>
    <xdr:to>
      <xdr:col>55</xdr:col>
      <xdr:colOff>0</xdr:colOff>
      <xdr:row>59</xdr:row>
      <xdr:rowOff>6555</xdr:rowOff>
    </xdr:to>
    <xdr:cxnSp macro="">
      <xdr:nvCxnSpPr>
        <xdr:cNvPr id="347" name="直線コネクタ 346"/>
        <xdr:cNvCxnSpPr/>
      </xdr:nvCxnSpPr>
      <xdr:spPr>
        <a:xfrm flipV="1">
          <a:off x="9639300" y="10116386"/>
          <a:ext cx="8382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158856</xdr:rowOff>
    </xdr:from>
    <xdr:to>
      <xdr:col>50</xdr:col>
      <xdr:colOff>114300</xdr:colOff>
      <xdr:row>59</xdr:row>
      <xdr:rowOff>6555</xdr:rowOff>
    </xdr:to>
    <xdr:cxnSp macro="">
      <xdr:nvCxnSpPr>
        <xdr:cNvPr id="350" name="直線コネクタ 349"/>
        <xdr:cNvCxnSpPr/>
      </xdr:nvCxnSpPr>
      <xdr:spPr>
        <a:xfrm>
          <a:off x="8750300" y="10102956"/>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148284</xdr:rowOff>
    </xdr:from>
    <xdr:to>
      <xdr:col>45</xdr:col>
      <xdr:colOff>177800</xdr:colOff>
      <xdr:row>58</xdr:row>
      <xdr:rowOff>158856</xdr:rowOff>
    </xdr:to>
    <xdr:cxnSp macro="">
      <xdr:nvCxnSpPr>
        <xdr:cNvPr id="353" name="直線コネクタ 352"/>
        <xdr:cNvCxnSpPr/>
      </xdr:nvCxnSpPr>
      <xdr:spPr>
        <a:xfrm>
          <a:off x="7861300" y="10092384"/>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148284</xdr:rowOff>
    </xdr:from>
    <xdr:to>
      <xdr:col>41</xdr:col>
      <xdr:colOff>50800</xdr:colOff>
      <xdr:row>59</xdr:row>
      <xdr:rowOff>1548</xdr:rowOff>
    </xdr:to>
    <xdr:cxnSp macro="">
      <xdr:nvCxnSpPr>
        <xdr:cNvPr id="356" name="直線コネクタ 355"/>
        <xdr:cNvCxnSpPr/>
      </xdr:nvCxnSpPr>
      <xdr:spPr>
        <a:xfrm flipV="1">
          <a:off x="6972300" y="10092384"/>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121486</xdr:rowOff>
    </xdr:from>
    <xdr:to>
      <xdr:col>55</xdr:col>
      <xdr:colOff>50800</xdr:colOff>
      <xdr:row>59</xdr:row>
      <xdr:rowOff>51636</xdr:rowOff>
    </xdr:to>
    <xdr:sp macro="" textlink="">
      <xdr:nvSpPr>
        <xdr:cNvPr id="366" name="楕円 365"/>
        <xdr:cNvSpPr/>
      </xdr:nvSpPr>
      <xdr:spPr>
        <a:xfrm>
          <a:off x="10426700" y="100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127205</xdr:rowOff>
    </xdr:from>
    <xdr:to>
      <xdr:col>50</xdr:col>
      <xdr:colOff>165100</xdr:colOff>
      <xdr:row>59</xdr:row>
      <xdr:rowOff>57355</xdr:rowOff>
    </xdr:to>
    <xdr:sp macro="" textlink="">
      <xdr:nvSpPr>
        <xdr:cNvPr id="368" name="楕円 367"/>
        <xdr:cNvSpPr/>
      </xdr:nvSpPr>
      <xdr:spPr>
        <a:xfrm>
          <a:off x="9588500" y="100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48482</xdr:rowOff>
    </xdr:from>
    <xdr:ext cx="534377" cy="259045"/>
    <xdr:sp macro="" textlink="">
      <xdr:nvSpPr>
        <xdr:cNvPr id="369" name="テキスト ボックス 368"/>
        <xdr:cNvSpPr txBox="1"/>
      </xdr:nvSpPr>
      <xdr:spPr>
        <a:xfrm>
          <a:off x="9372111" y="101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108056</xdr:rowOff>
    </xdr:from>
    <xdr:to>
      <xdr:col>46</xdr:col>
      <xdr:colOff>38100</xdr:colOff>
      <xdr:row>59</xdr:row>
      <xdr:rowOff>38206</xdr:rowOff>
    </xdr:to>
    <xdr:sp macro="" textlink="">
      <xdr:nvSpPr>
        <xdr:cNvPr id="370" name="楕円 369"/>
        <xdr:cNvSpPr/>
      </xdr:nvSpPr>
      <xdr:spPr>
        <a:xfrm>
          <a:off x="8699500" y="100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29333</xdr:rowOff>
    </xdr:from>
    <xdr:ext cx="599010" cy="259045"/>
    <xdr:sp macro="" textlink="">
      <xdr:nvSpPr>
        <xdr:cNvPr id="371" name="テキスト ボックス 370"/>
        <xdr:cNvSpPr txBox="1"/>
      </xdr:nvSpPr>
      <xdr:spPr>
        <a:xfrm>
          <a:off x="8450795" y="1014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97484</xdr:rowOff>
    </xdr:from>
    <xdr:to>
      <xdr:col>41</xdr:col>
      <xdr:colOff>101600</xdr:colOff>
      <xdr:row>59</xdr:row>
      <xdr:rowOff>27634</xdr:rowOff>
    </xdr:to>
    <xdr:sp macro="" textlink="">
      <xdr:nvSpPr>
        <xdr:cNvPr id="372" name="楕円 371"/>
        <xdr:cNvSpPr/>
      </xdr:nvSpPr>
      <xdr:spPr>
        <a:xfrm>
          <a:off x="7810500" y="100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18761</xdr:rowOff>
    </xdr:from>
    <xdr:ext cx="599010" cy="259045"/>
    <xdr:sp macro="" textlink="">
      <xdr:nvSpPr>
        <xdr:cNvPr id="373" name="テキスト ボックス 372"/>
        <xdr:cNvSpPr txBox="1"/>
      </xdr:nvSpPr>
      <xdr:spPr>
        <a:xfrm>
          <a:off x="7561795" y="1013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122198</xdr:rowOff>
    </xdr:from>
    <xdr:to>
      <xdr:col>36</xdr:col>
      <xdr:colOff>165100</xdr:colOff>
      <xdr:row>59</xdr:row>
      <xdr:rowOff>52348</xdr:rowOff>
    </xdr:to>
    <xdr:sp macro="" textlink="">
      <xdr:nvSpPr>
        <xdr:cNvPr id="374" name="楕円 373"/>
        <xdr:cNvSpPr/>
      </xdr:nvSpPr>
      <xdr:spPr>
        <a:xfrm>
          <a:off x="6921500" y="100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43475</xdr:rowOff>
    </xdr:from>
    <xdr:ext cx="599010" cy="259045"/>
    <xdr:sp macro="" textlink="">
      <xdr:nvSpPr>
        <xdr:cNvPr id="375" name="テキスト ボックス 374"/>
        <xdr:cNvSpPr txBox="1"/>
      </xdr:nvSpPr>
      <xdr:spPr>
        <a:xfrm>
          <a:off x="6672795" y="1015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113824</xdr:rowOff>
    </xdr:from>
    <xdr:to>
      <xdr:col>55</xdr:col>
      <xdr:colOff>0</xdr:colOff>
      <xdr:row>78</xdr:row>
      <xdr:rowOff>139700</xdr:rowOff>
    </xdr:to>
    <xdr:cxnSp macro="">
      <xdr:nvCxnSpPr>
        <xdr:cNvPr id="402" name="直線コネクタ 401"/>
        <xdr:cNvCxnSpPr/>
      </xdr:nvCxnSpPr>
      <xdr:spPr>
        <a:xfrm flipV="1">
          <a:off x="9639300" y="13486924"/>
          <a:ext cx="838200" cy="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5" name="直線コネクタ 404"/>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8" name="直線コネクタ 407"/>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1" name="直線コネクタ 410"/>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63024</xdr:rowOff>
    </xdr:from>
    <xdr:to>
      <xdr:col>55</xdr:col>
      <xdr:colOff>50800</xdr:colOff>
      <xdr:row>78</xdr:row>
      <xdr:rowOff>164624</xdr:rowOff>
    </xdr:to>
    <xdr:sp macro="" textlink="">
      <xdr:nvSpPr>
        <xdr:cNvPr id="421" name="楕円 420"/>
        <xdr:cNvSpPr/>
      </xdr:nvSpPr>
      <xdr:spPr>
        <a:xfrm>
          <a:off x="10426700" y="134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7" name="楕円 426"/>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8" name="テキスト ボックス 427"/>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51558</xdr:rowOff>
    </xdr:from>
    <xdr:to>
      <xdr:col>55</xdr:col>
      <xdr:colOff>0</xdr:colOff>
      <xdr:row>98</xdr:row>
      <xdr:rowOff>102073</xdr:rowOff>
    </xdr:to>
    <xdr:cxnSp macro="">
      <xdr:nvCxnSpPr>
        <xdr:cNvPr id="457" name="直線コネクタ 456"/>
        <xdr:cNvCxnSpPr/>
      </xdr:nvCxnSpPr>
      <xdr:spPr>
        <a:xfrm>
          <a:off x="9639300" y="16853658"/>
          <a:ext cx="838200" cy="5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5638</xdr:rowOff>
    </xdr:from>
    <xdr:to>
      <xdr:col>50</xdr:col>
      <xdr:colOff>114300</xdr:colOff>
      <xdr:row>98</xdr:row>
      <xdr:rowOff>51558</xdr:rowOff>
    </xdr:to>
    <xdr:cxnSp macro="">
      <xdr:nvCxnSpPr>
        <xdr:cNvPr id="460" name="直線コネクタ 459"/>
        <xdr:cNvCxnSpPr/>
      </xdr:nvCxnSpPr>
      <xdr:spPr>
        <a:xfrm>
          <a:off x="8750300" y="16807738"/>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149414</xdr:rowOff>
    </xdr:from>
    <xdr:to>
      <xdr:col>45</xdr:col>
      <xdr:colOff>177800</xdr:colOff>
      <xdr:row>98</xdr:row>
      <xdr:rowOff>5638</xdr:rowOff>
    </xdr:to>
    <xdr:cxnSp macro="">
      <xdr:nvCxnSpPr>
        <xdr:cNvPr id="463" name="直線コネクタ 462"/>
        <xdr:cNvCxnSpPr/>
      </xdr:nvCxnSpPr>
      <xdr:spPr>
        <a:xfrm>
          <a:off x="7861300" y="16780064"/>
          <a:ext cx="889000" cy="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149414</xdr:rowOff>
    </xdr:from>
    <xdr:to>
      <xdr:col>41</xdr:col>
      <xdr:colOff>50800</xdr:colOff>
      <xdr:row>98</xdr:row>
      <xdr:rowOff>38117</xdr:rowOff>
    </xdr:to>
    <xdr:cxnSp macro="">
      <xdr:nvCxnSpPr>
        <xdr:cNvPr id="466" name="直線コネクタ 465"/>
        <xdr:cNvCxnSpPr/>
      </xdr:nvCxnSpPr>
      <xdr:spPr>
        <a:xfrm flipV="1">
          <a:off x="6972300" y="16780064"/>
          <a:ext cx="889000" cy="6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51273</xdr:rowOff>
    </xdr:from>
    <xdr:to>
      <xdr:col>55</xdr:col>
      <xdr:colOff>50800</xdr:colOff>
      <xdr:row>98</xdr:row>
      <xdr:rowOff>152873</xdr:rowOff>
    </xdr:to>
    <xdr:sp macro="" textlink="">
      <xdr:nvSpPr>
        <xdr:cNvPr id="476" name="楕円 475"/>
        <xdr:cNvSpPr/>
      </xdr:nvSpPr>
      <xdr:spPr>
        <a:xfrm>
          <a:off x="10426700" y="168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137650</xdr:rowOff>
    </xdr:from>
    <xdr:ext cx="534377" cy="259045"/>
    <xdr:sp macro="" textlink="">
      <xdr:nvSpPr>
        <xdr:cNvPr id="477" name="普通建設事業費 （ うち更新整備　）該当値テキスト"/>
        <xdr:cNvSpPr txBox="1"/>
      </xdr:nvSpPr>
      <xdr:spPr>
        <a:xfrm>
          <a:off x="10528300" y="167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758</xdr:rowOff>
    </xdr:from>
    <xdr:to>
      <xdr:col>50</xdr:col>
      <xdr:colOff>165100</xdr:colOff>
      <xdr:row>98</xdr:row>
      <xdr:rowOff>102358</xdr:rowOff>
    </xdr:to>
    <xdr:sp macro="" textlink="">
      <xdr:nvSpPr>
        <xdr:cNvPr id="478" name="楕円 477"/>
        <xdr:cNvSpPr/>
      </xdr:nvSpPr>
      <xdr:spPr>
        <a:xfrm>
          <a:off x="9588500" y="168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93485</xdr:rowOff>
    </xdr:from>
    <xdr:ext cx="534377" cy="259045"/>
    <xdr:sp macro="" textlink="">
      <xdr:nvSpPr>
        <xdr:cNvPr id="479" name="テキスト ボックス 478"/>
        <xdr:cNvSpPr txBox="1"/>
      </xdr:nvSpPr>
      <xdr:spPr>
        <a:xfrm>
          <a:off x="9372111" y="168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126288</xdr:rowOff>
    </xdr:from>
    <xdr:to>
      <xdr:col>46</xdr:col>
      <xdr:colOff>38100</xdr:colOff>
      <xdr:row>98</xdr:row>
      <xdr:rowOff>56438</xdr:rowOff>
    </xdr:to>
    <xdr:sp macro="" textlink="">
      <xdr:nvSpPr>
        <xdr:cNvPr id="480" name="楕円 479"/>
        <xdr:cNvSpPr/>
      </xdr:nvSpPr>
      <xdr:spPr>
        <a:xfrm>
          <a:off x="8699500" y="167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47565</xdr:rowOff>
    </xdr:from>
    <xdr:ext cx="599010" cy="259045"/>
    <xdr:sp macro="" textlink="">
      <xdr:nvSpPr>
        <xdr:cNvPr id="481" name="テキスト ボックス 480"/>
        <xdr:cNvSpPr txBox="1"/>
      </xdr:nvSpPr>
      <xdr:spPr>
        <a:xfrm>
          <a:off x="8450795" y="168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98614</xdr:rowOff>
    </xdr:from>
    <xdr:to>
      <xdr:col>41</xdr:col>
      <xdr:colOff>101600</xdr:colOff>
      <xdr:row>98</xdr:row>
      <xdr:rowOff>28764</xdr:rowOff>
    </xdr:to>
    <xdr:sp macro="" textlink="">
      <xdr:nvSpPr>
        <xdr:cNvPr id="482" name="楕円 481"/>
        <xdr:cNvSpPr/>
      </xdr:nvSpPr>
      <xdr:spPr>
        <a:xfrm>
          <a:off x="7810500" y="167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45291</xdr:rowOff>
    </xdr:from>
    <xdr:ext cx="599010" cy="259045"/>
    <xdr:sp macro="" textlink="">
      <xdr:nvSpPr>
        <xdr:cNvPr id="483" name="テキスト ボックス 482"/>
        <xdr:cNvSpPr txBox="1"/>
      </xdr:nvSpPr>
      <xdr:spPr>
        <a:xfrm>
          <a:off x="7561795" y="1650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158767</xdr:rowOff>
    </xdr:from>
    <xdr:to>
      <xdr:col>36</xdr:col>
      <xdr:colOff>165100</xdr:colOff>
      <xdr:row>98</xdr:row>
      <xdr:rowOff>88917</xdr:rowOff>
    </xdr:to>
    <xdr:sp macro="" textlink="">
      <xdr:nvSpPr>
        <xdr:cNvPr id="484" name="楕円 483"/>
        <xdr:cNvSpPr/>
      </xdr:nvSpPr>
      <xdr:spPr>
        <a:xfrm>
          <a:off x="6921500" y="167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80044</xdr:rowOff>
    </xdr:from>
    <xdr:ext cx="599010" cy="259045"/>
    <xdr:sp macro="" textlink="">
      <xdr:nvSpPr>
        <xdr:cNvPr id="485" name="テキスト ボックス 484"/>
        <xdr:cNvSpPr txBox="1"/>
      </xdr:nvSpPr>
      <xdr:spPr>
        <a:xfrm>
          <a:off x="6672795" y="1688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94277</xdr:rowOff>
    </xdr:from>
    <xdr:to>
      <xdr:col>85</xdr:col>
      <xdr:colOff>127000</xdr:colOff>
      <xdr:row>39</xdr:row>
      <xdr:rowOff>96320</xdr:rowOff>
    </xdr:to>
    <xdr:cxnSp macro="">
      <xdr:nvCxnSpPr>
        <xdr:cNvPr id="516" name="直線コネクタ 515"/>
        <xdr:cNvCxnSpPr/>
      </xdr:nvCxnSpPr>
      <xdr:spPr>
        <a:xfrm>
          <a:off x="15481300" y="6780827"/>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57994</xdr:rowOff>
    </xdr:from>
    <xdr:to>
      <xdr:col>81</xdr:col>
      <xdr:colOff>50800</xdr:colOff>
      <xdr:row>39</xdr:row>
      <xdr:rowOff>94277</xdr:rowOff>
    </xdr:to>
    <xdr:cxnSp macro="">
      <xdr:nvCxnSpPr>
        <xdr:cNvPr id="519" name="直線コネクタ 518"/>
        <xdr:cNvCxnSpPr/>
      </xdr:nvCxnSpPr>
      <xdr:spPr>
        <a:xfrm>
          <a:off x="14592300" y="6744544"/>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54855</xdr:rowOff>
    </xdr:from>
    <xdr:to>
      <xdr:col>76</xdr:col>
      <xdr:colOff>114300</xdr:colOff>
      <xdr:row>39</xdr:row>
      <xdr:rowOff>57994</xdr:rowOff>
    </xdr:to>
    <xdr:cxnSp macro="">
      <xdr:nvCxnSpPr>
        <xdr:cNvPr id="522" name="直線コネクタ 521"/>
        <xdr:cNvCxnSpPr/>
      </xdr:nvCxnSpPr>
      <xdr:spPr>
        <a:xfrm>
          <a:off x="13703300" y="6741405"/>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54855</xdr:rowOff>
    </xdr:from>
    <xdr:to>
      <xdr:col>71</xdr:col>
      <xdr:colOff>177800</xdr:colOff>
      <xdr:row>39</xdr:row>
      <xdr:rowOff>86460</xdr:rowOff>
    </xdr:to>
    <xdr:cxnSp macro="">
      <xdr:nvCxnSpPr>
        <xdr:cNvPr id="525" name="直線コネクタ 524"/>
        <xdr:cNvCxnSpPr/>
      </xdr:nvCxnSpPr>
      <xdr:spPr>
        <a:xfrm flipV="1">
          <a:off x="12814300" y="6741405"/>
          <a:ext cx="889000" cy="3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45520</xdr:rowOff>
    </xdr:from>
    <xdr:to>
      <xdr:col>85</xdr:col>
      <xdr:colOff>177800</xdr:colOff>
      <xdr:row>39</xdr:row>
      <xdr:rowOff>147120</xdr:rowOff>
    </xdr:to>
    <xdr:sp macro="" textlink="">
      <xdr:nvSpPr>
        <xdr:cNvPr id="535" name="楕円 534"/>
        <xdr:cNvSpPr/>
      </xdr:nvSpPr>
      <xdr:spPr>
        <a:xfrm>
          <a:off x="16268700" y="67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469744" cy="259045"/>
    <xdr:sp macro="" textlink="">
      <xdr:nvSpPr>
        <xdr:cNvPr id="536" name="災害復旧事業費該当値テキスト"/>
        <xdr:cNvSpPr txBox="1"/>
      </xdr:nvSpPr>
      <xdr:spPr>
        <a:xfrm>
          <a:off x="16370300"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43477</xdr:rowOff>
    </xdr:from>
    <xdr:to>
      <xdr:col>81</xdr:col>
      <xdr:colOff>101600</xdr:colOff>
      <xdr:row>39</xdr:row>
      <xdr:rowOff>145077</xdr:rowOff>
    </xdr:to>
    <xdr:sp macro="" textlink="">
      <xdr:nvSpPr>
        <xdr:cNvPr id="537" name="楕円 536"/>
        <xdr:cNvSpPr/>
      </xdr:nvSpPr>
      <xdr:spPr>
        <a:xfrm>
          <a:off x="15430500" y="673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136204</xdr:rowOff>
    </xdr:from>
    <xdr:ext cx="469744" cy="259045"/>
    <xdr:sp macro="" textlink="">
      <xdr:nvSpPr>
        <xdr:cNvPr id="538" name="テキスト ボックス 537"/>
        <xdr:cNvSpPr txBox="1"/>
      </xdr:nvSpPr>
      <xdr:spPr>
        <a:xfrm>
          <a:off x="15246428" y="682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7194</xdr:rowOff>
    </xdr:from>
    <xdr:to>
      <xdr:col>76</xdr:col>
      <xdr:colOff>165100</xdr:colOff>
      <xdr:row>39</xdr:row>
      <xdr:rowOff>108794</xdr:rowOff>
    </xdr:to>
    <xdr:sp macro="" textlink="">
      <xdr:nvSpPr>
        <xdr:cNvPr id="539" name="楕円 538"/>
        <xdr:cNvSpPr/>
      </xdr:nvSpPr>
      <xdr:spPr>
        <a:xfrm>
          <a:off x="14541500" y="669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125321</xdr:rowOff>
    </xdr:from>
    <xdr:ext cx="534377" cy="259045"/>
    <xdr:sp macro="" textlink="">
      <xdr:nvSpPr>
        <xdr:cNvPr id="540" name="テキスト ボックス 539"/>
        <xdr:cNvSpPr txBox="1"/>
      </xdr:nvSpPr>
      <xdr:spPr>
        <a:xfrm>
          <a:off x="14325111" y="64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4055</xdr:rowOff>
    </xdr:from>
    <xdr:to>
      <xdr:col>72</xdr:col>
      <xdr:colOff>38100</xdr:colOff>
      <xdr:row>39</xdr:row>
      <xdr:rowOff>105655</xdr:rowOff>
    </xdr:to>
    <xdr:sp macro="" textlink="">
      <xdr:nvSpPr>
        <xdr:cNvPr id="541" name="楕円 540"/>
        <xdr:cNvSpPr/>
      </xdr:nvSpPr>
      <xdr:spPr>
        <a:xfrm>
          <a:off x="13652500" y="66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122181</xdr:rowOff>
    </xdr:from>
    <xdr:ext cx="534377" cy="259045"/>
    <xdr:sp macro="" textlink="">
      <xdr:nvSpPr>
        <xdr:cNvPr id="542" name="テキスト ボックス 541"/>
        <xdr:cNvSpPr txBox="1"/>
      </xdr:nvSpPr>
      <xdr:spPr>
        <a:xfrm>
          <a:off x="13436111" y="646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35660</xdr:rowOff>
    </xdr:from>
    <xdr:to>
      <xdr:col>67</xdr:col>
      <xdr:colOff>101600</xdr:colOff>
      <xdr:row>39</xdr:row>
      <xdr:rowOff>137260</xdr:rowOff>
    </xdr:to>
    <xdr:sp macro="" textlink="">
      <xdr:nvSpPr>
        <xdr:cNvPr id="543" name="楕円 542"/>
        <xdr:cNvSpPr/>
      </xdr:nvSpPr>
      <xdr:spPr>
        <a:xfrm>
          <a:off x="12763500" y="67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128387</xdr:rowOff>
    </xdr:from>
    <xdr:ext cx="534377" cy="259045"/>
    <xdr:sp macro="" textlink="">
      <xdr:nvSpPr>
        <xdr:cNvPr id="544" name="テキスト ボックス 543"/>
        <xdr:cNvSpPr txBox="1"/>
      </xdr:nvSpPr>
      <xdr:spPr>
        <a:xfrm>
          <a:off x="12547111" y="68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144428</xdr:rowOff>
    </xdr:from>
    <xdr:to>
      <xdr:col>85</xdr:col>
      <xdr:colOff>127000</xdr:colOff>
      <xdr:row>77</xdr:row>
      <xdr:rowOff>163082</xdr:rowOff>
    </xdr:to>
    <xdr:cxnSp macro="">
      <xdr:nvCxnSpPr>
        <xdr:cNvPr id="632" name="直線コネクタ 631"/>
        <xdr:cNvCxnSpPr/>
      </xdr:nvCxnSpPr>
      <xdr:spPr>
        <a:xfrm flipV="1">
          <a:off x="15481300" y="13346078"/>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163082</xdr:rowOff>
    </xdr:from>
    <xdr:to>
      <xdr:col>81</xdr:col>
      <xdr:colOff>50800</xdr:colOff>
      <xdr:row>78</xdr:row>
      <xdr:rowOff>5559</xdr:rowOff>
    </xdr:to>
    <xdr:cxnSp macro="">
      <xdr:nvCxnSpPr>
        <xdr:cNvPr id="635" name="直線コネクタ 634"/>
        <xdr:cNvCxnSpPr/>
      </xdr:nvCxnSpPr>
      <xdr:spPr>
        <a:xfrm flipV="1">
          <a:off x="14592300" y="13364732"/>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5559</xdr:rowOff>
    </xdr:from>
    <xdr:to>
      <xdr:col>76</xdr:col>
      <xdr:colOff>114300</xdr:colOff>
      <xdr:row>78</xdr:row>
      <xdr:rowOff>12368</xdr:rowOff>
    </xdr:to>
    <xdr:cxnSp macro="">
      <xdr:nvCxnSpPr>
        <xdr:cNvPr id="638" name="直線コネクタ 637"/>
        <xdr:cNvCxnSpPr/>
      </xdr:nvCxnSpPr>
      <xdr:spPr>
        <a:xfrm flipV="1">
          <a:off x="13703300" y="13378659"/>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12368</xdr:rowOff>
    </xdr:from>
    <xdr:to>
      <xdr:col>71</xdr:col>
      <xdr:colOff>177800</xdr:colOff>
      <xdr:row>78</xdr:row>
      <xdr:rowOff>21983</xdr:rowOff>
    </xdr:to>
    <xdr:cxnSp macro="">
      <xdr:nvCxnSpPr>
        <xdr:cNvPr id="641" name="直線コネクタ 640"/>
        <xdr:cNvCxnSpPr/>
      </xdr:nvCxnSpPr>
      <xdr:spPr>
        <a:xfrm flipV="1">
          <a:off x="12814300" y="1338546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93628</xdr:rowOff>
    </xdr:from>
    <xdr:to>
      <xdr:col>85</xdr:col>
      <xdr:colOff>177800</xdr:colOff>
      <xdr:row>78</xdr:row>
      <xdr:rowOff>23778</xdr:rowOff>
    </xdr:to>
    <xdr:sp macro="" textlink="">
      <xdr:nvSpPr>
        <xdr:cNvPr id="651" name="楕円 650"/>
        <xdr:cNvSpPr/>
      </xdr:nvSpPr>
      <xdr:spPr>
        <a:xfrm>
          <a:off x="16268700" y="132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72055</xdr:rowOff>
    </xdr:from>
    <xdr:ext cx="599010" cy="259045"/>
    <xdr:sp macro="" textlink="">
      <xdr:nvSpPr>
        <xdr:cNvPr id="652" name="公債費該当値テキスト"/>
        <xdr:cNvSpPr txBox="1"/>
      </xdr:nvSpPr>
      <xdr:spPr>
        <a:xfrm>
          <a:off x="16370300" y="1327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112282</xdr:rowOff>
    </xdr:from>
    <xdr:to>
      <xdr:col>81</xdr:col>
      <xdr:colOff>101600</xdr:colOff>
      <xdr:row>78</xdr:row>
      <xdr:rowOff>42432</xdr:rowOff>
    </xdr:to>
    <xdr:sp macro="" textlink="">
      <xdr:nvSpPr>
        <xdr:cNvPr id="653" name="楕円 652"/>
        <xdr:cNvSpPr/>
      </xdr:nvSpPr>
      <xdr:spPr>
        <a:xfrm>
          <a:off x="15430500" y="133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33559</xdr:rowOff>
    </xdr:from>
    <xdr:ext cx="599010" cy="259045"/>
    <xdr:sp macro="" textlink="">
      <xdr:nvSpPr>
        <xdr:cNvPr id="654" name="テキスト ボックス 653"/>
        <xdr:cNvSpPr txBox="1"/>
      </xdr:nvSpPr>
      <xdr:spPr>
        <a:xfrm>
          <a:off x="15181795" y="134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126209</xdr:rowOff>
    </xdr:from>
    <xdr:to>
      <xdr:col>76</xdr:col>
      <xdr:colOff>165100</xdr:colOff>
      <xdr:row>78</xdr:row>
      <xdr:rowOff>56359</xdr:rowOff>
    </xdr:to>
    <xdr:sp macro="" textlink="">
      <xdr:nvSpPr>
        <xdr:cNvPr id="655" name="楕円 654"/>
        <xdr:cNvSpPr/>
      </xdr:nvSpPr>
      <xdr:spPr>
        <a:xfrm>
          <a:off x="14541500" y="133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47486</xdr:rowOff>
    </xdr:from>
    <xdr:ext cx="599010" cy="259045"/>
    <xdr:sp macro="" textlink="">
      <xdr:nvSpPr>
        <xdr:cNvPr id="656" name="テキスト ボックス 655"/>
        <xdr:cNvSpPr txBox="1"/>
      </xdr:nvSpPr>
      <xdr:spPr>
        <a:xfrm>
          <a:off x="14292795" y="1342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133018</xdr:rowOff>
    </xdr:from>
    <xdr:to>
      <xdr:col>72</xdr:col>
      <xdr:colOff>38100</xdr:colOff>
      <xdr:row>78</xdr:row>
      <xdr:rowOff>63168</xdr:rowOff>
    </xdr:to>
    <xdr:sp macro="" textlink="">
      <xdr:nvSpPr>
        <xdr:cNvPr id="657" name="楕円 656"/>
        <xdr:cNvSpPr/>
      </xdr:nvSpPr>
      <xdr:spPr>
        <a:xfrm>
          <a:off x="13652500" y="133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54295</xdr:rowOff>
    </xdr:from>
    <xdr:ext cx="599010" cy="259045"/>
    <xdr:sp macro="" textlink="">
      <xdr:nvSpPr>
        <xdr:cNvPr id="658" name="テキスト ボックス 657"/>
        <xdr:cNvSpPr txBox="1"/>
      </xdr:nvSpPr>
      <xdr:spPr>
        <a:xfrm>
          <a:off x="13403795" y="1342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142633</xdr:rowOff>
    </xdr:from>
    <xdr:to>
      <xdr:col>67</xdr:col>
      <xdr:colOff>101600</xdr:colOff>
      <xdr:row>78</xdr:row>
      <xdr:rowOff>72783</xdr:rowOff>
    </xdr:to>
    <xdr:sp macro="" textlink="">
      <xdr:nvSpPr>
        <xdr:cNvPr id="659" name="楕円 658"/>
        <xdr:cNvSpPr/>
      </xdr:nvSpPr>
      <xdr:spPr>
        <a:xfrm>
          <a:off x="12763500" y="133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63910</xdr:rowOff>
    </xdr:from>
    <xdr:ext cx="599010" cy="259045"/>
    <xdr:sp macro="" textlink="">
      <xdr:nvSpPr>
        <xdr:cNvPr id="660" name="テキスト ボックス 659"/>
        <xdr:cNvSpPr txBox="1"/>
      </xdr:nvSpPr>
      <xdr:spPr>
        <a:xfrm>
          <a:off x="12514795" y="1343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131249</xdr:rowOff>
    </xdr:from>
    <xdr:to>
      <xdr:col>85</xdr:col>
      <xdr:colOff>127000</xdr:colOff>
      <xdr:row>98</xdr:row>
      <xdr:rowOff>132606</xdr:rowOff>
    </xdr:to>
    <xdr:cxnSp macro="">
      <xdr:nvCxnSpPr>
        <xdr:cNvPr id="687" name="直線コネクタ 686"/>
        <xdr:cNvCxnSpPr/>
      </xdr:nvCxnSpPr>
      <xdr:spPr>
        <a:xfrm flipV="1">
          <a:off x="15481300" y="16933349"/>
          <a:ext cx="8382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132547</xdr:rowOff>
    </xdr:from>
    <xdr:to>
      <xdr:col>81</xdr:col>
      <xdr:colOff>50800</xdr:colOff>
      <xdr:row>98</xdr:row>
      <xdr:rowOff>132606</xdr:rowOff>
    </xdr:to>
    <xdr:cxnSp macro="">
      <xdr:nvCxnSpPr>
        <xdr:cNvPr id="690" name="直線コネクタ 689"/>
        <xdr:cNvCxnSpPr/>
      </xdr:nvCxnSpPr>
      <xdr:spPr>
        <a:xfrm>
          <a:off x="14592300" y="16934647"/>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132547</xdr:rowOff>
    </xdr:from>
    <xdr:to>
      <xdr:col>76</xdr:col>
      <xdr:colOff>114300</xdr:colOff>
      <xdr:row>98</xdr:row>
      <xdr:rowOff>133871</xdr:rowOff>
    </xdr:to>
    <xdr:cxnSp macro="">
      <xdr:nvCxnSpPr>
        <xdr:cNvPr id="693" name="直線コネクタ 692"/>
        <xdr:cNvCxnSpPr/>
      </xdr:nvCxnSpPr>
      <xdr:spPr>
        <a:xfrm flipV="1">
          <a:off x="13703300" y="16934647"/>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100637</xdr:rowOff>
    </xdr:from>
    <xdr:to>
      <xdr:col>71</xdr:col>
      <xdr:colOff>177800</xdr:colOff>
      <xdr:row>98</xdr:row>
      <xdr:rowOff>133871</xdr:rowOff>
    </xdr:to>
    <xdr:cxnSp macro="">
      <xdr:nvCxnSpPr>
        <xdr:cNvPr id="696" name="直線コネクタ 695"/>
        <xdr:cNvCxnSpPr/>
      </xdr:nvCxnSpPr>
      <xdr:spPr>
        <a:xfrm>
          <a:off x="12814300" y="16902737"/>
          <a:ext cx="8890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80449</xdr:rowOff>
    </xdr:from>
    <xdr:to>
      <xdr:col>85</xdr:col>
      <xdr:colOff>177800</xdr:colOff>
      <xdr:row>99</xdr:row>
      <xdr:rowOff>10599</xdr:rowOff>
    </xdr:to>
    <xdr:sp macro="" textlink="">
      <xdr:nvSpPr>
        <xdr:cNvPr id="706" name="楕円 705"/>
        <xdr:cNvSpPr/>
      </xdr:nvSpPr>
      <xdr:spPr>
        <a:xfrm>
          <a:off x="16268700" y="168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81806</xdr:rowOff>
    </xdr:from>
    <xdr:to>
      <xdr:col>81</xdr:col>
      <xdr:colOff>101600</xdr:colOff>
      <xdr:row>99</xdr:row>
      <xdr:rowOff>11956</xdr:rowOff>
    </xdr:to>
    <xdr:sp macro="" textlink="">
      <xdr:nvSpPr>
        <xdr:cNvPr id="708" name="楕円 707"/>
        <xdr:cNvSpPr/>
      </xdr:nvSpPr>
      <xdr:spPr>
        <a:xfrm>
          <a:off x="15430500" y="168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3083</xdr:rowOff>
    </xdr:from>
    <xdr:ext cx="534377" cy="259045"/>
    <xdr:sp macro="" textlink="">
      <xdr:nvSpPr>
        <xdr:cNvPr id="709" name="テキスト ボックス 708"/>
        <xdr:cNvSpPr txBox="1"/>
      </xdr:nvSpPr>
      <xdr:spPr>
        <a:xfrm>
          <a:off x="15214111" y="169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81747</xdr:rowOff>
    </xdr:from>
    <xdr:to>
      <xdr:col>76</xdr:col>
      <xdr:colOff>165100</xdr:colOff>
      <xdr:row>99</xdr:row>
      <xdr:rowOff>11897</xdr:rowOff>
    </xdr:to>
    <xdr:sp macro="" textlink="">
      <xdr:nvSpPr>
        <xdr:cNvPr id="710" name="楕円 709"/>
        <xdr:cNvSpPr/>
      </xdr:nvSpPr>
      <xdr:spPr>
        <a:xfrm>
          <a:off x="14541500" y="168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3024</xdr:rowOff>
    </xdr:from>
    <xdr:ext cx="534377" cy="259045"/>
    <xdr:sp macro="" textlink="">
      <xdr:nvSpPr>
        <xdr:cNvPr id="711" name="テキスト ボックス 710"/>
        <xdr:cNvSpPr txBox="1"/>
      </xdr:nvSpPr>
      <xdr:spPr>
        <a:xfrm>
          <a:off x="14325111" y="169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83071</xdr:rowOff>
    </xdr:from>
    <xdr:to>
      <xdr:col>72</xdr:col>
      <xdr:colOff>38100</xdr:colOff>
      <xdr:row>99</xdr:row>
      <xdr:rowOff>13221</xdr:rowOff>
    </xdr:to>
    <xdr:sp macro="" textlink="">
      <xdr:nvSpPr>
        <xdr:cNvPr id="712" name="楕円 711"/>
        <xdr:cNvSpPr/>
      </xdr:nvSpPr>
      <xdr:spPr>
        <a:xfrm>
          <a:off x="13652500" y="16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4348</xdr:rowOff>
    </xdr:from>
    <xdr:ext cx="534377" cy="259045"/>
    <xdr:sp macro="" textlink="">
      <xdr:nvSpPr>
        <xdr:cNvPr id="713" name="テキスト ボックス 712"/>
        <xdr:cNvSpPr txBox="1"/>
      </xdr:nvSpPr>
      <xdr:spPr>
        <a:xfrm>
          <a:off x="13436111" y="169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49837</xdr:rowOff>
    </xdr:from>
    <xdr:to>
      <xdr:col>67</xdr:col>
      <xdr:colOff>101600</xdr:colOff>
      <xdr:row>98</xdr:row>
      <xdr:rowOff>151437</xdr:rowOff>
    </xdr:to>
    <xdr:sp macro="" textlink="">
      <xdr:nvSpPr>
        <xdr:cNvPr id="714" name="楕円 713"/>
        <xdr:cNvSpPr/>
      </xdr:nvSpPr>
      <xdr:spPr>
        <a:xfrm>
          <a:off x="12763500" y="168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167964</xdr:rowOff>
    </xdr:from>
    <xdr:ext cx="534377" cy="259045"/>
    <xdr:sp macro="" textlink="">
      <xdr:nvSpPr>
        <xdr:cNvPr id="715" name="テキスト ボックス 714"/>
        <xdr:cNvSpPr txBox="1"/>
      </xdr:nvSpPr>
      <xdr:spPr>
        <a:xfrm>
          <a:off x="12547111" y="166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34525</xdr:rowOff>
    </xdr:from>
    <xdr:to>
      <xdr:col>111</xdr:col>
      <xdr:colOff>177800</xdr:colOff>
      <xdr:row>39</xdr:row>
      <xdr:rowOff>44450</xdr:rowOff>
    </xdr:to>
    <xdr:cxnSp macro="">
      <xdr:nvCxnSpPr>
        <xdr:cNvPr id="747" name="直線コネクタ 746"/>
        <xdr:cNvCxnSpPr/>
      </xdr:nvCxnSpPr>
      <xdr:spPr>
        <a:xfrm>
          <a:off x="20434300" y="6721075"/>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34525</xdr:rowOff>
    </xdr:from>
    <xdr:to>
      <xdr:col>107</xdr:col>
      <xdr:colOff>50800</xdr:colOff>
      <xdr:row>39</xdr:row>
      <xdr:rowOff>40907</xdr:rowOff>
    </xdr:to>
    <xdr:cxnSp macro="">
      <xdr:nvCxnSpPr>
        <xdr:cNvPr id="750" name="直線コネクタ 749"/>
        <xdr:cNvCxnSpPr/>
      </xdr:nvCxnSpPr>
      <xdr:spPr>
        <a:xfrm flipV="1">
          <a:off x="19545300" y="6721075"/>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37326</xdr:rowOff>
    </xdr:from>
    <xdr:to>
      <xdr:col>102</xdr:col>
      <xdr:colOff>114300</xdr:colOff>
      <xdr:row>39</xdr:row>
      <xdr:rowOff>40907</xdr:rowOff>
    </xdr:to>
    <xdr:cxnSp macro="">
      <xdr:nvCxnSpPr>
        <xdr:cNvPr id="753" name="直線コネクタ 752"/>
        <xdr:cNvCxnSpPr/>
      </xdr:nvCxnSpPr>
      <xdr:spPr>
        <a:xfrm>
          <a:off x="18656300" y="672387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155175</xdr:rowOff>
    </xdr:from>
    <xdr:to>
      <xdr:col>107</xdr:col>
      <xdr:colOff>101600</xdr:colOff>
      <xdr:row>39</xdr:row>
      <xdr:rowOff>85325</xdr:rowOff>
    </xdr:to>
    <xdr:sp macro="" textlink="">
      <xdr:nvSpPr>
        <xdr:cNvPr id="767" name="楕円 766"/>
        <xdr:cNvSpPr/>
      </xdr:nvSpPr>
      <xdr:spPr>
        <a:xfrm>
          <a:off x="20383500" y="66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76452</xdr:rowOff>
    </xdr:from>
    <xdr:ext cx="378565" cy="259045"/>
    <xdr:sp macro="" textlink="">
      <xdr:nvSpPr>
        <xdr:cNvPr id="768" name="テキスト ボックス 767"/>
        <xdr:cNvSpPr txBox="1"/>
      </xdr:nvSpPr>
      <xdr:spPr>
        <a:xfrm>
          <a:off x="20245017" y="676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161557</xdr:rowOff>
    </xdr:from>
    <xdr:to>
      <xdr:col>102</xdr:col>
      <xdr:colOff>165100</xdr:colOff>
      <xdr:row>39</xdr:row>
      <xdr:rowOff>91707</xdr:rowOff>
    </xdr:to>
    <xdr:sp macro="" textlink="">
      <xdr:nvSpPr>
        <xdr:cNvPr id="769" name="楕円 768"/>
        <xdr:cNvSpPr/>
      </xdr:nvSpPr>
      <xdr:spPr>
        <a:xfrm>
          <a:off x="19494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82834</xdr:rowOff>
    </xdr:from>
    <xdr:ext cx="378565" cy="259045"/>
    <xdr:sp macro="" textlink="">
      <xdr:nvSpPr>
        <xdr:cNvPr id="770" name="テキスト ボックス 769"/>
        <xdr:cNvSpPr txBox="1"/>
      </xdr:nvSpPr>
      <xdr:spPr>
        <a:xfrm>
          <a:off x="19356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157976</xdr:rowOff>
    </xdr:from>
    <xdr:to>
      <xdr:col>98</xdr:col>
      <xdr:colOff>38100</xdr:colOff>
      <xdr:row>39</xdr:row>
      <xdr:rowOff>88126</xdr:rowOff>
    </xdr:to>
    <xdr:sp macro="" textlink="">
      <xdr:nvSpPr>
        <xdr:cNvPr id="771" name="楕円 770"/>
        <xdr:cNvSpPr/>
      </xdr:nvSpPr>
      <xdr:spPr>
        <a:xfrm>
          <a:off x="18605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79253</xdr:rowOff>
    </xdr:from>
    <xdr:ext cx="378565" cy="259045"/>
    <xdr:sp macro="" textlink="">
      <xdr:nvSpPr>
        <xdr:cNvPr id="772" name="テキスト ボックス 771"/>
        <xdr:cNvSpPr txBox="1"/>
      </xdr:nvSpPr>
      <xdr:spPr>
        <a:xfrm>
          <a:off x="18467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61995</xdr:rowOff>
    </xdr:from>
    <xdr:to>
      <xdr:col>116</xdr:col>
      <xdr:colOff>63500</xdr:colOff>
      <xdr:row>58</xdr:row>
      <xdr:rowOff>65424</xdr:rowOff>
    </xdr:to>
    <xdr:cxnSp macro="">
      <xdr:nvCxnSpPr>
        <xdr:cNvPr id="801" name="直線コネクタ 800"/>
        <xdr:cNvCxnSpPr/>
      </xdr:nvCxnSpPr>
      <xdr:spPr>
        <a:xfrm flipV="1">
          <a:off x="21323300" y="1000609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65424</xdr:rowOff>
    </xdr:from>
    <xdr:to>
      <xdr:col>111</xdr:col>
      <xdr:colOff>177800</xdr:colOff>
      <xdr:row>58</xdr:row>
      <xdr:rowOff>70320</xdr:rowOff>
    </xdr:to>
    <xdr:cxnSp macro="">
      <xdr:nvCxnSpPr>
        <xdr:cNvPr id="804" name="直線コネクタ 803"/>
        <xdr:cNvCxnSpPr/>
      </xdr:nvCxnSpPr>
      <xdr:spPr>
        <a:xfrm flipV="1">
          <a:off x="20434300" y="10009524"/>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70320</xdr:rowOff>
    </xdr:from>
    <xdr:to>
      <xdr:col>107</xdr:col>
      <xdr:colOff>50800</xdr:colOff>
      <xdr:row>58</xdr:row>
      <xdr:rowOff>74454</xdr:rowOff>
    </xdr:to>
    <xdr:cxnSp macro="">
      <xdr:nvCxnSpPr>
        <xdr:cNvPr id="807" name="直線コネクタ 806"/>
        <xdr:cNvCxnSpPr/>
      </xdr:nvCxnSpPr>
      <xdr:spPr>
        <a:xfrm flipV="1">
          <a:off x="19545300" y="10014420"/>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74454</xdr:rowOff>
    </xdr:from>
    <xdr:to>
      <xdr:col>102</xdr:col>
      <xdr:colOff>114300</xdr:colOff>
      <xdr:row>58</xdr:row>
      <xdr:rowOff>77940</xdr:rowOff>
    </xdr:to>
    <xdr:cxnSp macro="">
      <xdr:nvCxnSpPr>
        <xdr:cNvPr id="810" name="直線コネクタ 809"/>
        <xdr:cNvCxnSpPr/>
      </xdr:nvCxnSpPr>
      <xdr:spPr>
        <a:xfrm flipV="1">
          <a:off x="18656300" y="10018554"/>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11195</xdr:rowOff>
    </xdr:from>
    <xdr:to>
      <xdr:col>116</xdr:col>
      <xdr:colOff>114300</xdr:colOff>
      <xdr:row>58</xdr:row>
      <xdr:rowOff>112795</xdr:rowOff>
    </xdr:to>
    <xdr:sp macro="" textlink="">
      <xdr:nvSpPr>
        <xdr:cNvPr id="820" name="楕円 819"/>
        <xdr:cNvSpPr/>
      </xdr:nvSpPr>
      <xdr:spPr>
        <a:xfrm>
          <a:off x="22110700" y="99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34072</xdr:rowOff>
    </xdr:from>
    <xdr:ext cx="469744" cy="259045"/>
    <xdr:sp macro="" textlink="">
      <xdr:nvSpPr>
        <xdr:cNvPr id="821" name="貸付金該当値テキスト"/>
        <xdr:cNvSpPr txBox="1"/>
      </xdr:nvSpPr>
      <xdr:spPr>
        <a:xfrm>
          <a:off x="22212300" y="980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14624</xdr:rowOff>
    </xdr:from>
    <xdr:to>
      <xdr:col>112</xdr:col>
      <xdr:colOff>38100</xdr:colOff>
      <xdr:row>58</xdr:row>
      <xdr:rowOff>116224</xdr:rowOff>
    </xdr:to>
    <xdr:sp macro="" textlink="">
      <xdr:nvSpPr>
        <xdr:cNvPr id="822" name="楕円 821"/>
        <xdr:cNvSpPr/>
      </xdr:nvSpPr>
      <xdr:spPr>
        <a:xfrm>
          <a:off x="21272500" y="99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132751</xdr:rowOff>
    </xdr:from>
    <xdr:ext cx="469744" cy="259045"/>
    <xdr:sp macro="" textlink="">
      <xdr:nvSpPr>
        <xdr:cNvPr id="823" name="テキスト ボックス 822"/>
        <xdr:cNvSpPr txBox="1"/>
      </xdr:nvSpPr>
      <xdr:spPr>
        <a:xfrm>
          <a:off x="21088428" y="97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19520</xdr:rowOff>
    </xdr:from>
    <xdr:to>
      <xdr:col>107</xdr:col>
      <xdr:colOff>101600</xdr:colOff>
      <xdr:row>58</xdr:row>
      <xdr:rowOff>121120</xdr:rowOff>
    </xdr:to>
    <xdr:sp macro="" textlink="">
      <xdr:nvSpPr>
        <xdr:cNvPr id="824" name="楕円 823"/>
        <xdr:cNvSpPr/>
      </xdr:nvSpPr>
      <xdr:spPr>
        <a:xfrm>
          <a:off x="20383500" y="99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112247</xdr:rowOff>
    </xdr:from>
    <xdr:ext cx="469744" cy="259045"/>
    <xdr:sp macro="" textlink="">
      <xdr:nvSpPr>
        <xdr:cNvPr id="825" name="テキスト ボックス 824"/>
        <xdr:cNvSpPr txBox="1"/>
      </xdr:nvSpPr>
      <xdr:spPr>
        <a:xfrm>
          <a:off x="20199428" y="1005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23654</xdr:rowOff>
    </xdr:from>
    <xdr:to>
      <xdr:col>102</xdr:col>
      <xdr:colOff>165100</xdr:colOff>
      <xdr:row>58</xdr:row>
      <xdr:rowOff>125254</xdr:rowOff>
    </xdr:to>
    <xdr:sp macro="" textlink="">
      <xdr:nvSpPr>
        <xdr:cNvPr id="826" name="楕円 825"/>
        <xdr:cNvSpPr/>
      </xdr:nvSpPr>
      <xdr:spPr>
        <a:xfrm>
          <a:off x="19494500" y="99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116381</xdr:rowOff>
    </xdr:from>
    <xdr:ext cx="469744" cy="259045"/>
    <xdr:sp macro="" textlink="">
      <xdr:nvSpPr>
        <xdr:cNvPr id="827" name="テキスト ボックス 826"/>
        <xdr:cNvSpPr txBox="1"/>
      </xdr:nvSpPr>
      <xdr:spPr>
        <a:xfrm>
          <a:off x="19310428" y="1006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27140</xdr:rowOff>
    </xdr:from>
    <xdr:to>
      <xdr:col>98</xdr:col>
      <xdr:colOff>38100</xdr:colOff>
      <xdr:row>58</xdr:row>
      <xdr:rowOff>128740</xdr:rowOff>
    </xdr:to>
    <xdr:sp macro="" textlink="">
      <xdr:nvSpPr>
        <xdr:cNvPr id="828" name="楕円 827"/>
        <xdr:cNvSpPr/>
      </xdr:nvSpPr>
      <xdr:spPr>
        <a:xfrm>
          <a:off x="18605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119867</xdr:rowOff>
    </xdr:from>
    <xdr:ext cx="469744" cy="259045"/>
    <xdr:sp macro="" textlink="">
      <xdr:nvSpPr>
        <xdr:cNvPr id="829" name="テキスト ボックス 828"/>
        <xdr:cNvSpPr txBox="1"/>
      </xdr:nvSpPr>
      <xdr:spPr>
        <a:xfrm>
          <a:off x="18421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120676</xdr:rowOff>
    </xdr:from>
    <xdr:to>
      <xdr:col>116</xdr:col>
      <xdr:colOff>63500</xdr:colOff>
      <xdr:row>77</xdr:row>
      <xdr:rowOff>31085</xdr:rowOff>
    </xdr:to>
    <xdr:cxnSp macro="">
      <xdr:nvCxnSpPr>
        <xdr:cNvPr id="858" name="直線コネクタ 857"/>
        <xdr:cNvCxnSpPr/>
      </xdr:nvCxnSpPr>
      <xdr:spPr>
        <a:xfrm flipV="1">
          <a:off x="21323300" y="13150876"/>
          <a:ext cx="838200" cy="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31085</xdr:rowOff>
    </xdr:from>
    <xdr:to>
      <xdr:col>111</xdr:col>
      <xdr:colOff>177800</xdr:colOff>
      <xdr:row>77</xdr:row>
      <xdr:rowOff>44061</xdr:rowOff>
    </xdr:to>
    <xdr:cxnSp macro="">
      <xdr:nvCxnSpPr>
        <xdr:cNvPr id="861" name="直線コネクタ 860"/>
        <xdr:cNvCxnSpPr/>
      </xdr:nvCxnSpPr>
      <xdr:spPr>
        <a:xfrm flipV="1">
          <a:off x="20434300" y="13232735"/>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44061</xdr:rowOff>
    </xdr:from>
    <xdr:to>
      <xdr:col>107</xdr:col>
      <xdr:colOff>50800</xdr:colOff>
      <xdr:row>77</xdr:row>
      <xdr:rowOff>71158</xdr:rowOff>
    </xdr:to>
    <xdr:cxnSp macro="">
      <xdr:nvCxnSpPr>
        <xdr:cNvPr id="864" name="直線コネクタ 863"/>
        <xdr:cNvCxnSpPr/>
      </xdr:nvCxnSpPr>
      <xdr:spPr>
        <a:xfrm flipV="1">
          <a:off x="19545300" y="13245711"/>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71158</xdr:rowOff>
    </xdr:from>
    <xdr:to>
      <xdr:col>102</xdr:col>
      <xdr:colOff>114300</xdr:colOff>
      <xdr:row>77</xdr:row>
      <xdr:rowOff>82139</xdr:rowOff>
    </xdr:to>
    <xdr:cxnSp macro="">
      <xdr:nvCxnSpPr>
        <xdr:cNvPr id="867" name="直線コネクタ 866"/>
        <xdr:cNvCxnSpPr/>
      </xdr:nvCxnSpPr>
      <xdr:spPr>
        <a:xfrm flipV="1">
          <a:off x="18656300" y="13272808"/>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69876</xdr:rowOff>
    </xdr:from>
    <xdr:to>
      <xdr:col>116</xdr:col>
      <xdr:colOff>114300</xdr:colOff>
      <xdr:row>77</xdr:row>
      <xdr:rowOff>26</xdr:rowOff>
    </xdr:to>
    <xdr:sp macro="" textlink="">
      <xdr:nvSpPr>
        <xdr:cNvPr id="877" name="楕円 876"/>
        <xdr:cNvSpPr/>
      </xdr:nvSpPr>
      <xdr:spPr>
        <a:xfrm>
          <a:off x="221107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92753</xdr:rowOff>
    </xdr:from>
    <xdr:ext cx="599010" cy="259045"/>
    <xdr:sp macro="" textlink="">
      <xdr:nvSpPr>
        <xdr:cNvPr id="878" name="繰出金該当値テキスト"/>
        <xdr:cNvSpPr txBox="1"/>
      </xdr:nvSpPr>
      <xdr:spPr>
        <a:xfrm>
          <a:off x="22212300" y="1295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151735</xdr:rowOff>
    </xdr:from>
    <xdr:to>
      <xdr:col>112</xdr:col>
      <xdr:colOff>38100</xdr:colOff>
      <xdr:row>77</xdr:row>
      <xdr:rowOff>81885</xdr:rowOff>
    </xdr:to>
    <xdr:sp macro="" textlink="">
      <xdr:nvSpPr>
        <xdr:cNvPr id="879" name="楕円 878"/>
        <xdr:cNvSpPr/>
      </xdr:nvSpPr>
      <xdr:spPr>
        <a:xfrm>
          <a:off x="21272500" y="131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73012</xdr:rowOff>
    </xdr:from>
    <xdr:ext cx="534377" cy="259045"/>
    <xdr:sp macro="" textlink="">
      <xdr:nvSpPr>
        <xdr:cNvPr id="880" name="テキスト ボックス 879"/>
        <xdr:cNvSpPr txBox="1"/>
      </xdr:nvSpPr>
      <xdr:spPr>
        <a:xfrm>
          <a:off x="21056111" y="132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164711</xdr:rowOff>
    </xdr:from>
    <xdr:to>
      <xdr:col>107</xdr:col>
      <xdr:colOff>101600</xdr:colOff>
      <xdr:row>77</xdr:row>
      <xdr:rowOff>94861</xdr:rowOff>
    </xdr:to>
    <xdr:sp macro="" textlink="">
      <xdr:nvSpPr>
        <xdr:cNvPr id="881" name="楕円 880"/>
        <xdr:cNvSpPr/>
      </xdr:nvSpPr>
      <xdr:spPr>
        <a:xfrm>
          <a:off x="20383500" y="131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85988</xdr:rowOff>
    </xdr:from>
    <xdr:ext cx="534377" cy="259045"/>
    <xdr:sp macro="" textlink="">
      <xdr:nvSpPr>
        <xdr:cNvPr id="882" name="テキスト ボックス 881"/>
        <xdr:cNvSpPr txBox="1"/>
      </xdr:nvSpPr>
      <xdr:spPr>
        <a:xfrm>
          <a:off x="20167111" y="1328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20358</xdr:rowOff>
    </xdr:from>
    <xdr:to>
      <xdr:col>102</xdr:col>
      <xdr:colOff>165100</xdr:colOff>
      <xdr:row>77</xdr:row>
      <xdr:rowOff>121958</xdr:rowOff>
    </xdr:to>
    <xdr:sp macro="" textlink="">
      <xdr:nvSpPr>
        <xdr:cNvPr id="883" name="楕円 882"/>
        <xdr:cNvSpPr/>
      </xdr:nvSpPr>
      <xdr:spPr>
        <a:xfrm>
          <a:off x="19494500" y="132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113085</xdr:rowOff>
    </xdr:from>
    <xdr:ext cx="534377" cy="259045"/>
    <xdr:sp macro="" textlink="">
      <xdr:nvSpPr>
        <xdr:cNvPr id="884" name="テキスト ボックス 883"/>
        <xdr:cNvSpPr txBox="1"/>
      </xdr:nvSpPr>
      <xdr:spPr>
        <a:xfrm>
          <a:off x="19278111" y="133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31339</xdr:rowOff>
    </xdr:from>
    <xdr:to>
      <xdr:col>98</xdr:col>
      <xdr:colOff>38100</xdr:colOff>
      <xdr:row>77</xdr:row>
      <xdr:rowOff>132939</xdr:rowOff>
    </xdr:to>
    <xdr:sp macro="" textlink="">
      <xdr:nvSpPr>
        <xdr:cNvPr id="885" name="楕円 884"/>
        <xdr:cNvSpPr/>
      </xdr:nvSpPr>
      <xdr:spPr>
        <a:xfrm>
          <a:off x="186055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124066</xdr:rowOff>
    </xdr:from>
    <xdr:ext cx="534377" cy="259045"/>
    <xdr:sp macro="" textlink="">
      <xdr:nvSpPr>
        <xdr:cNvPr id="886" name="テキスト ボックス 885"/>
        <xdr:cNvSpPr txBox="1"/>
      </xdr:nvSpPr>
      <xdr:spPr>
        <a:xfrm>
          <a:off x="18389111" y="133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114,471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く推移している。これは、これまで新規事業を抑制してきたことが主な要因となっており、今後においても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2,723
2,684
250.13
3,250,776
3,142,954
107,416
2,025,976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85617</xdr:rowOff>
    </xdr:from>
    <xdr:to>
      <xdr:col>24</xdr:col>
      <xdr:colOff>63500</xdr:colOff>
      <xdr:row>37</xdr:row>
      <xdr:rowOff>106153</xdr:rowOff>
    </xdr:to>
    <xdr:cxnSp macro="">
      <xdr:nvCxnSpPr>
        <xdr:cNvPr id="60" name="直線コネクタ 59"/>
        <xdr:cNvCxnSpPr/>
      </xdr:nvCxnSpPr>
      <xdr:spPr>
        <a:xfrm flipV="1">
          <a:off x="3797300" y="6429267"/>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88436</xdr:rowOff>
    </xdr:from>
    <xdr:to>
      <xdr:col>19</xdr:col>
      <xdr:colOff>177800</xdr:colOff>
      <xdr:row>37</xdr:row>
      <xdr:rowOff>106153</xdr:rowOff>
    </xdr:to>
    <xdr:cxnSp macro="">
      <xdr:nvCxnSpPr>
        <xdr:cNvPr id="63" name="直線コネクタ 62"/>
        <xdr:cNvCxnSpPr/>
      </xdr:nvCxnSpPr>
      <xdr:spPr>
        <a:xfrm>
          <a:off x="2908300" y="643208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88436</xdr:rowOff>
    </xdr:from>
    <xdr:to>
      <xdr:col>15</xdr:col>
      <xdr:colOff>50800</xdr:colOff>
      <xdr:row>37</xdr:row>
      <xdr:rowOff>96933</xdr:rowOff>
    </xdr:to>
    <xdr:cxnSp macro="">
      <xdr:nvCxnSpPr>
        <xdr:cNvPr id="66" name="直線コネクタ 65"/>
        <xdr:cNvCxnSpPr/>
      </xdr:nvCxnSpPr>
      <xdr:spPr>
        <a:xfrm flipV="1">
          <a:off x="2019300" y="643208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96933</xdr:rowOff>
    </xdr:to>
    <xdr:cxnSp macro="">
      <xdr:nvCxnSpPr>
        <xdr:cNvPr id="69" name="直線コネクタ 68"/>
        <xdr:cNvCxnSpPr/>
      </xdr:nvCxnSpPr>
      <xdr:spPr>
        <a:xfrm>
          <a:off x="1130300" y="642391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34817</xdr:rowOff>
    </xdr:from>
    <xdr:to>
      <xdr:col>24</xdr:col>
      <xdr:colOff>114300</xdr:colOff>
      <xdr:row>37</xdr:row>
      <xdr:rowOff>136417</xdr:rowOff>
    </xdr:to>
    <xdr:sp macro="" textlink="">
      <xdr:nvSpPr>
        <xdr:cNvPr id="79" name="楕円 78"/>
        <xdr:cNvSpPr/>
      </xdr:nvSpPr>
      <xdr:spPr>
        <a:xfrm>
          <a:off x="4584700" y="63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13244</xdr:rowOff>
    </xdr:from>
    <xdr:ext cx="534377" cy="259045"/>
    <xdr:sp macro="" textlink="">
      <xdr:nvSpPr>
        <xdr:cNvPr id="80" name="議会費該当値テキスト"/>
        <xdr:cNvSpPr txBox="1"/>
      </xdr:nvSpPr>
      <xdr:spPr>
        <a:xfrm>
          <a:off x="4686300" y="63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55353</xdr:rowOff>
    </xdr:from>
    <xdr:to>
      <xdr:col>20</xdr:col>
      <xdr:colOff>38100</xdr:colOff>
      <xdr:row>37</xdr:row>
      <xdr:rowOff>156953</xdr:rowOff>
    </xdr:to>
    <xdr:sp macro="" textlink="">
      <xdr:nvSpPr>
        <xdr:cNvPr id="81" name="楕円 80"/>
        <xdr:cNvSpPr/>
      </xdr:nvSpPr>
      <xdr:spPr>
        <a:xfrm>
          <a:off x="3746500" y="63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148080</xdr:rowOff>
    </xdr:from>
    <xdr:ext cx="534377" cy="259045"/>
    <xdr:sp macro="" textlink="">
      <xdr:nvSpPr>
        <xdr:cNvPr id="82" name="テキスト ボックス 81"/>
        <xdr:cNvSpPr txBox="1"/>
      </xdr:nvSpPr>
      <xdr:spPr>
        <a:xfrm>
          <a:off x="3530111" y="64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37636</xdr:rowOff>
    </xdr:from>
    <xdr:to>
      <xdr:col>15</xdr:col>
      <xdr:colOff>101600</xdr:colOff>
      <xdr:row>37</xdr:row>
      <xdr:rowOff>139236</xdr:rowOff>
    </xdr:to>
    <xdr:sp macro="" textlink="">
      <xdr:nvSpPr>
        <xdr:cNvPr id="83" name="楕円 82"/>
        <xdr:cNvSpPr/>
      </xdr:nvSpPr>
      <xdr:spPr>
        <a:xfrm>
          <a:off x="28575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130363</xdr:rowOff>
    </xdr:from>
    <xdr:ext cx="534377" cy="259045"/>
    <xdr:sp macro="" textlink="">
      <xdr:nvSpPr>
        <xdr:cNvPr id="84" name="テキスト ボックス 83"/>
        <xdr:cNvSpPr txBox="1"/>
      </xdr:nvSpPr>
      <xdr:spPr>
        <a:xfrm>
          <a:off x="2641111" y="64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46133</xdr:rowOff>
    </xdr:from>
    <xdr:to>
      <xdr:col>10</xdr:col>
      <xdr:colOff>165100</xdr:colOff>
      <xdr:row>37</xdr:row>
      <xdr:rowOff>147733</xdr:rowOff>
    </xdr:to>
    <xdr:sp macro="" textlink="">
      <xdr:nvSpPr>
        <xdr:cNvPr id="85" name="楕円 84"/>
        <xdr:cNvSpPr/>
      </xdr:nvSpPr>
      <xdr:spPr>
        <a:xfrm>
          <a:off x="1968500" y="6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138860</xdr:rowOff>
    </xdr:from>
    <xdr:ext cx="534377" cy="259045"/>
    <xdr:sp macro="" textlink="">
      <xdr:nvSpPr>
        <xdr:cNvPr id="86" name="テキスト ボックス 85"/>
        <xdr:cNvSpPr txBox="1"/>
      </xdr:nvSpPr>
      <xdr:spPr>
        <a:xfrm>
          <a:off x="1752111" y="64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29464</xdr:rowOff>
    </xdr:from>
    <xdr:to>
      <xdr:col>6</xdr:col>
      <xdr:colOff>38100</xdr:colOff>
      <xdr:row>37</xdr:row>
      <xdr:rowOff>131064</xdr:rowOff>
    </xdr:to>
    <xdr:sp macro="" textlink="">
      <xdr:nvSpPr>
        <xdr:cNvPr id="87" name="楕円 86"/>
        <xdr:cNvSpPr/>
      </xdr:nvSpPr>
      <xdr:spPr>
        <a:xfrm>
          <a:off x="107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122191</xdr:rowOff>
    </xdr:from>
    <xdr:ext cx="534377" cy="259045"/>
    <xdr:sp macro="" textlink="">
      <xdr:nvSpPr>
        <xdr:cNvPr id="88" name="テキスト ボックス 87"/>
        <xdr:cNvSpPr txBox="1"/>
      </xdr:nvSpPr>
      <xdr:spPr>
        <a:xfrm>
          <a:off x="863111"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150435</xdr:rowOff>
    </xdr:from>
    <xdr:to>
      <xdr:col>24</xdr:col>
      <xdr:colOff>63500</xdr:colOff>
      <xdr:row>58</xdr:row>
      <xdr:rowOff>162818</xdr:rowOff>
    </xdr:to>
    <xdr:cxnSp macro="">
      <xdr:nvCxnSpPr>
        <xdr:cNvPr id="117" name="直線コネクタ 116"/>
        <xdr:cNvCxnSpPr/>
      </xdr:nvCxnSpPr>
      <xdr:spPr>
        <a:xfrm flipV="1">
          <a:off x="3797300" y="10094535"/>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157559</xdr:rowOff>
    </xdr:from>
    <xdr:to>
      <xdr:col>19</xdr:col>
      <xdr:colOff>177800</xdr:colOff>
      <xdr:row>58</xdr:row>
      <xdr:rowOff>162818</xdr:rowOff>
    </xdr:to>
    <xdr:cxnSp macro="">
      <xdr:nvCxnSpPr>
        <xdr:cNvPr id="120" name="直線コネクタ 119"/>
        <xdr:cNvCxnSpPr/>
      </xdr:nvCxnSpPr>
      <xdr:spPr>
        <a:xfrm>
          <a:off x="2908300" y="10101659"/>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152006</xdr:rowOff>
    </xdr:from>
    <xdr:to>
      <xdr:col>15</xdr:col>
      <xdr:colOff>50800</xdr:colOff>
      <xdr:row>58</xdr:row>
      <xdr:rowOff>157559</xdr:rowOff>
    </xdr:to>
    <xdr:cxnSp macro="">
      <xdr:nvCxnSpPr>
        <xdr:cNvPr id="123" name="直線コネクタ 122"/>
        <xdr:cNvCxnSpPr/>
      </xdr:nvCxnSpPr>
      <xdr:spPr>
        <a:xfrm>
          <a:off x="2019300" y="10096106"/>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140991</xdr:rowOff>
    </xdr:from>
    <xdr:to>
      <xdr:col>10</xdr:col>
      <xdr:colOff>114300</xdr:colOff>
      <xdr:row>58</xdr:row>
      <xdr:rowOff>152006</xdr:rowOff>
    </xdr:to>
    <xdr:cxnSp macro="">
      <xdr:nvCxnSpPr>
        <xdr:cNvPr id="126" name="直線コネクタ 125"/>
        <xdr:cNvCxnSpPr/>
      </xdr:nvCxnSpPr>
      <xdr:spPr>
        <a:xfrm>
          <a:off x="1130300" y="10085091"/>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99635</xdr:rowOff>
    </xdr:from>
    <xdr:to>
      <xdr:col>24</xdr:col>
      <xdr:colOff>114300</xdr:colOff>
      <xdr:row>59</xdr:row>
      <xdr:rowOff>29785</xdr:rowOff>
    </xdr:to>
    <xdr:sp macro="" textlink="">
      <xdr:nvSpPr>
        <xdr:cNvPr id="136" name="楕円 135"/>
        <xdr:cNvSpPr/>
      </xdr:nvSpPr>
      <xdr:spPr>
        <a:xfrm>
          <a:off x="4584700" y="100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112018</xdr:rowOff>
    </xdr:from>
    <xdr:to>
      <xdr:col>20</xdr:col>
      <xdr:colOff>38100</xdr:colOff>
      <xdr:row>59</xdr:row>
      <xdr:rowOff>42168</xdr:rowOff>
    </xdr:to>
    <xdr:sp macro="" textlink="">
      <xdr:nvSpPr>
        <xdr:cNvPr id="138" name="楕円 137"/>
        <xdr:cNvSpPr/>
      </xdr:nvSpPr>
      <xdr:spPr>
        <a:xfrm>
          <a:off x="3746500" y="1005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33295</xdr:rowOff>
    </xdr:from>
    <xdr:ext cx="599010" cy="259045"/>
    <xdr:sp macro="" textlink="">
      <xdr:nvSpPr>
        <xdr:cNvPr id="139" name="テキスト ボックス 138"/>
        <xdr:cNvSpPr txBox="1"/>
      </xdr:nvSpPr>
      <xdr:spPr>
        <a:xfrm>
          <a:off x="3497795" y="101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106759</xdr:rowOff>
    </xdr:from>
    <xdr:to>
      <xdr:col>15</xdr:col>
      <xdr:colOff>101600</xdr:colOff>
      <xdr:row>59</xdr:row>
      <xdr:rowOff>36909</xdr:rowOff>
    </xdr:to>
    <xdr:sp macro="" textlink="">
      <xdr:nvSpPr>
        <xdr:cNvPr id="140" name="楕円 139"/>
        <xdr:cNvSpPr/>
      </xdr:nvSpPr>
      <xdr:spPr>
        <a:xfrm>
          <a:off x="2857500" y="100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28036</xdr:rowOff>
    </xdr:from>
    <xdr:ext cx="599010" cy="259045"/>
    <xdr:sp macro="" textlink="">
      <xdr:nvSpPr>
        <xdr:cNvPr id="141" name="テキスト ボックス 140"/>
        <xdr:cNvSpPr txBox="1"/>
      </xdr:nvSpPr>
      <xdr:spPr>
        <a:xfrm>
          <a:off x="2608795" y="1014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101206</xdr:rowOff>
    </xdr:from>
    <xdr:to>
      <xdr:col>10</xdr:col>
      <xdr:colOff>165100</xdr:colOff>
      <xdr:row>59</xdr:row>
      <xdr:rowOff>31356</xdr:rowOff>
    </xdr:to>
    <xdr:sp macro="" textlink="">
      <xdr:nvSpPr>
        <xdr:cNvPr id="142" name="楕円 141"/>
        <xdr:cNvSpPr/>
      </xdr:nvSpPr>
      <xdr:spPr>
        <a:xfrm>
          <a:off x="1968500" y="100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22483</xdr:rowOff>
    </xdr:from>
    <xdr:ext cx="599010" cy="259045"/>
    <xdr:sp macro="" textlink="">
      <xdr:nvSpPr>
        <xdr:cNvPr id="143" name="テキスト ボックス 142"/>
        <xdr:cNvSpPr txBox="1"/>
      </xdr:nvSpPr>
      <xdr:spPr>
        <a:xfrm>
          <a:off x="1719795" y="101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90191</xdr:rowOff>
    </xdr:from>
    <xdr:to>
      <xdr:col>6</xdr:col>
      <xdr:colOff>38100</xdr:colOff>
      <xdr:row>59</xdr:row>
      <xdr:rowOff>20341</xdr:rowOff>
    </xdr:to>
    <xdr:sp macro="" textlink="">
      <xdr:nvSpPr>
        <xdr:cNvPr id="144" name="楕円 143"/>
        <xdr:cNvSpPr/>
      </xdr:nvSpPr>
      <xdr:spPr>
        <a:xfrm>
          <a:off x="1079500" y="100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11468</xdr:rowOff>
    </xdr:from>
    <xdr:ext cx="599010" cy="259045"/>
    <xdr:sp macro="" textlink="">
      <xdr:nvSpPr>
        <xdr:cNvPr id="145" name="テキスト ボックス 144"/>
        <xdr:cNvSpPr txBox="1"/>
      </xdr:nvSpPr>
      <xdr:spPr>
        <a:xfrm>
          <a:off x="830795" y="101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85269</xdr:rowOff>
    </xdr:from>
    <xdr:to>
      <xdr:col>24</xdr:col>
      <xdr:colOff>63500</xdr:colOff>
      <xdr:row>77</xdr:row>
      <xdr:rowOff>87950</xdr:rowOff>
    </xdr:to>
    <xdr:cxnSp macro="">
      <xdr:nvCxnSpPr>
        <xdr:cNvPr id="176" name="直線コネクタ 175"/>
        <xdr:cNvCxnSpPr/>
      </xdr:nvCxnSpPr>
      <xdr:spPr>
        <a:xfrm>
          <a:off x="3797300" y="13286919"/>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85269</xdr:rowOff>
    </xdr:from>
    <xdr:to>
      <xdr:col>19</xdr:col>
      <xdr:colOff>177800</xdr:colOff>
      <xdr:row>77</xdr:row>
      <xdr:rowOff>94118</xdr:rowOff>
    </xdr:to>
    <xdr:cxnSp macro="">
      <xdr:nvCxnSpPr>
        <xdr:cNvPr id="179" name="直線コネクタ 178"/>
        <xdr:cNvCxnSpPr/>
      </xdr:nvCxnSpPr>
      <xdr:spPr>
        <a:xfrm flipV="1">
          <a:off x="2908300" y="13286919"/>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66545</xdr:rowOff>
    </xdr:from>
    <xdr:to>
      <xdr:col>15</xdr:col>
      <xdr:colOff>50800</xdr:colOff>
      <xdr:row>77</xdr:row>
      <xdr:rowOff>94118</xdr:rowOff>
    </xdr:to>
    <xdr:cxnSp macro="">
      <xdr:nvCxnSpPr>
        <xdr:cNvPr id="182" name="直線コネクタ 181"/>
        <xdr:cNvCxnSpPr/>
      </xdr:nvCxnSpPr>
      <xdr:spPr>
        <a:xfrm>
          <a:off x="2019300" y="13268195"/>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66545</xdr:rowOff>
    </xdr:from>
    <xdr:to>
      <xdr:col>10</xdr:col>
      <xdr:colOff>114300</xdr:colOff>
      <xdr:row>77</xdr:row>
      <xdr:rowOff>120385</xdr:rowOff>
    </xdr:to>
    <xdr:cxnSp macro="">
      <xdr:nvCxnSpPr>
        <xdr:cNvPr id="185" name="直線コネクタ 184"/>
        <xdr:cNvCxnSpPr/>
      </xdr:nvCxnSpPr>
      <xdr:spPr>
        <a:xfrm flipV="1">
          <a:off x="1130300" y="13268195"/>
          <a:ext cx="889000" cy="5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37150</xdr:rowOff>
    </xdr:from>
    <xdr:to>
      <xdr:col>24</xdr:col>
      <xdr:colOff>114300</xdr:colOff>
      <xdr:row>77</xdr:row>
      <xdr:rowOff>138750</xdr:rowOff>
    </xdr:to>
    <xdr:sp macro="" textlink="">
      <xdr:nvSpPr>
        <xdr:cNvPr id="195" name="楕円 194"/>
        <xdr:cNvSpPr/>
      </xdr:nvSpPr>
      <xdr:spPr>
        <a:xfrm>
          <a:off x="4584700" y="132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15577</xdr:rowOff>
    </xdr:from>
    <xdr:ext cx="599010" cy="259045"/>
    <xdr:sp macro="" textlink="">
      <xdr:nvSpPr>
        <xdr:cNvPr id="196" name="民生費該当値テキスト"/>
        <xdr:cNvSpPr txBox="1"/>
      </xdr:nvSpPr>
      <xdr:spPr>
        <a:xfrm>
          <a:off x="4686300" y="1321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34469</xdr:rowOff>
    </xdr:from>
    <xdr:to>
      <xdr:col>20</xdr:col>
      <xdr:colOff>38100</xdr:colOff>
      <xdr:row>77</xdr:row>
      <xdr:rowOff>136069</xdr:rowOff>
    </xdr:to>
    <xdr:sp macro="" textlink="">
      <xdr:nvSpPr>
        <xdr:cNvPr id="197" name="楕円 196"/>
        <xdr:cNvSpPr/>
      </xdr:nvSpPr>
      <xdr:spPr>
        <a:xfrm>
          <a:off x="3746500" y="132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152596</xdr:rowOff>
    </xdr:from>
    <xdr:ext cx="599010" cy="259045"/>
    <xdr:sp macro="" textlink="">
      <xdr:nvSpPr>
        <xdr:cNvPr id="198" name="テキスト ボックス 197"/>
        <xdr:cNvSpPr txBox="1"/>
      </xdr:nvSpPr>
      <xdr:spPr>
        <a:xfrm>
          <a:off x="3497795" y="1301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43318</xdr:rowOff>
    </xdr:from>
    <xdr:to>
      <xdr:col>15</xdr:col>
      <xdr:colOff>101600</xdr:colOff>
      <xdr:row>77</xdr:row>
      <xdr:rowOff>144918</xdr:rowOff>
    </xdr:to>
    <xdr:sp macro="" textlink="">
      <xdr:nvSpPr>
        <xdr:cNvPr id="199" name="楕円 198"/>
        <xdr:cNvSpPr/>
      </xdr:nvSpPr>
      <xdr:spPr>
        <a:xfrm>
          <a:off x="2857500" y="132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136045</xdr:rowOff>
    </xdr:from>
    <xdr:ext cx="599010" cy="259045"/>
    <xdr:sp macro="" textlink="">
      <xdr:nvSpPr>
        <xdr:cNvPr id="200" name="テキスト ボックス 199"/>
        <xdr:cNvSpPr txBox="1"/>
      </xdr:nvSpPr>
      <xdr:spPr>
        <a:xfrm>
          <a:off x="2608795" y="1333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15745</xdr:rowOff>
    </xdr:from>
    <xdr:to>
      <xdr:col>10</xdr:col>
      <xdr:colOff>165100</xdr:colOff>
      <xdr:row>77</xdr:row>
      <xdr:rowOff>117345</xdr:rowOff>
    </xdr:to>
    <xdr:sp macro="" textlink="">
      <xdr:nvSpPr>
        <xdr:cNvPr id="201" name="楕円 200"/>
        <xdr:cNvSpPr/>
      </xdr:nvSpPr>
      <xdr:spPr>
        <a:xfrm>
          <a:off x="1968500" y="132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133872</xdr:rowOff>
    </xdr:from>
    <xdr:ext cx="599010" cy="259045"/>
    <xdr:sp macro="" textlink="">
      <xdr:nvSpPr>
        <xdr:cNvPr id="202" name="テキスト ボックス 201"/>
        <xdr:cNvSpPr txBox="1"/>
      </xdr:nvSpPr>
      <xdr:spPr>
        <a:xfrm>
          <a:off x="1719795" y="1299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69585</xdr:rowOff>
    </xdr:from>
    <xdr:to>
      <xdr:col>6</xdr:col>
      <xdr:colOff>38100</xdr:colOff>
      <xdr:row>77</xdr:row>
      <xdr:rowOff>171185</xdr:rowOff>
    </xdr:to>
    <xdr:sp macro="" textlink="">
      <xdr:nvSpPr>
        <xdr:cNvPr id="203" name="楕円 202"/>
        <xdr:cNvSpPr/>
      </xdr:nvSpPr>
      <xdr:spPr>
        <a:xfrm>
          <a:off x="1079500" y="132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162312</xdr:rowOff>
    </xdr:from>
    <xdr:ext cx="599010" cy="259045"/>
    <xdr:sp macro="" textlink="">
      <xdr:nvSpPr>
        <xdr:cNvPr id="204" name="テキスト ボックス 203"/>
        <xdr:cNvSpPr txBox="1"/>
      </xdr:nvSpPr>
      <xdr:spPr>
        <a:xfrm>
          <a:off x="830795" y="1336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40909</xdr:rowOff>
    </xdr:from>
    <xdr:to>
      <xdr:col>24</xdr:col>
      <xdr:colOff>63500</xdr:colOff>
      <xdr:row>97</xdr:row>
      <xdr:rowOff>105308</xdr:rowOff>
    </xdr:to>
    <xdr:cxnSp macro="">
      <xdr:nvCxnSpPr>
        <xdr:cNvPr id="235" name="直線コネクタ 234"/>
        <xdr:cNvCxnSpPr/>
      </xdr:nvCxnSpPr>
      <xdr:spPr>
        <a:xfrm flipV="1">
          <a:off x="3797300" y="16671559"/>
          <a:ext cx="8382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138649</xdr:rowOff>
    </xdr:from>
    <xdr:to>
      <xdr:col>19</xdr:col>
      <xdr:colOff>177800</xdr:colOff>
      <xdr:row>97</xdr:row>
      <xdr:rowOff>105308</xdr:rowOff>
    </xdr:to>
    <xdr:cxnSp macro="">
      <xdr:nvCxnSpPr>
        <xdr:cNvPr id="238" name="直線コネクタ 237"/>
        <xdr:cNvCxnSpPr/>
      </xdr:nvCxnSpPr>
      <xdr:spPr>
        <a:xfrm>
          <a:off x="2908300" y="16597849"/>
          <a:ext cx="889000" cy="13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138649</xdr:rowOff>
    </xdr:from>
    <xdr:to>
      <xdr:col>15</xdr:col>
      <xdr:colOff>50800</xdr:colOff>
      <xdr:row>97</xdr:row>
      <xdr:rowOff>7612</xdr:rowOff>
    </xdr:to>
    <xdr:cxnSp macro="">
      <xdr:nvCxnSpPr>
        <xdr:cNvPr id="241" name="直線コネクタ 240"/>
        <xdr:cNvCxnSpPr/>
      </xdr:nvCxnSpPr>
      <xdr:spPr>
        <a:xfrm flipV="1">
          <a:off x="2019300" y="16597849"/>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7612</xdr:rowOff>
    </xdr:from>
    <xdr:to>
      <xdr:col>10</xdr:col>
      <xdr:colOff>114300</xdr:colOff>
      <xdr:row>97</xdr:row>
      <xdr:rowOff>13787</xdr:rowOff>
    </xdr:to>
    <xdr:cxnSp macro="">
      <xdr:nvCxnSpPr>
        <xdr:cNvPr id="244" name="直線コネクタ 243"/>
        <xdr:cNvCxnSpPr/>
      </xdr:nvCxnSpPr>
      <xdr:spPr>
        <a:xfrm flipV="1">
          <a:off x="1130300" y="16638262"/>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161559</xdr:rowOff>
    </xdr:from>
    <xdr:to>
      <xdr:col>24</xdr:col>
      <xdr:colOff>114300</xdr:colOff>
      <xdr:row>97</xdr:row>
      <xdr:rowOff>91709</xdr:rowOff>
    </xdr:to>
    <xdr:sp macro="" textlink="">
      <xdr:nvSpPr>
        <xdr:cNvPr id="254" name="楕円 253"/>
        <xdr:cNvSpPr/>
      </xdr:nvSpPr>
      <xdr:spPr>
        <a:xfrm>
          <a:off x="4584700" y="166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12986</xdr:rowOff>
    </xdr:from>
    <xdr:ext cx="599010" cy="259045"/>
    <xdr:sp macro="" textlink="">
      <xdr:nvSpPr>
        <xdr:cNvPr id="255" name="衛生費該当値テキスト"/>
        <xdr:cNvSpPr txBox="1"/>
      </xdr:nvSpPr>
      <xdr:spPr>
        <a:xfrm>
          <a:off x="4686300" y="164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54508</xdr:rowOff>
    </xdr:from>
    <xdr:to>
      <xdr:col>20</xdr:col>
      <xdr:colOff>38100</xdr:colOff>
      <xdr:row>97</xdr:row>
      <xdr:rowOff>156108</xdr:rowOff>
    </xdr:to>
    <xdr:sp macro="" textlink="">
      <xdr:nvSpPr>
        <xdr:cNvPr id="256" name="楕円 255"/>
        <xdr:cNvSpPr/>
      </xdr:nvSpPr>
      <xdr:spPr>
        <a:xfrm>
          <a:off x="3746500" y="166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147235</xdr:rowOff>
    </xdr:from>
    <xdr:ext cx="599010" cy="259045"/>
    <xdr:sp macro="" textlink="">
      <xdr:nvSpPr>
        <xdr:cNvPr id="257" name="テキスト ボックス 256"/>
        <xdr:cNvSpPr txBox="1"/>
      </xdr:nvSpPr>
      <xdr:spPr>
        <a:xfrm>
          <a:off x="3497795" y="1677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87849</xdr:rowOff>
    </xdr:from>
    <xdr:to>
      <xdr:col>15</xdr:col>
      <xdr:colOff>101600</xdr:colOff>
      <xdr:row>97</xdr:row>
      <xdr:rowOff>17999</xdr:rowOff>
    </xdr:to>
    <xdr:sp macro="" textlink="">
      <xdr:nvSpPr>
        <xdr:cNvPr id="258" name="楕円 257"/>
        <xdr:cNvSpPr/>
      </xdr:nvSpPr>
      <xdr:spPr>
        <a:xfrm>
          <a:off x="2857500" y="165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34526</xdr:rowOff>
    </xdr:from>
    <xdr:ext cx="599010" cy="259045"/>
    <xdr:sp macro="" textlink="">
      <xdr:nvSpPr>
        <xdr:cNvPr id="259" name="テキスト ボックス 258"/>
        <xdr:cNvSpPr txBox="1"/>
      </xdr:nvSpPr>
      <xdr:spPr>
        <a:xfrm>
          <a:off x="2608795" y="163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128262</xdr:rowOff>
    </xdr:from>
    <xdr:to>
      <xdr:col>10</xdr:col>
      <xdr:colOff>165100</xdr:colOff>
      <xdr:row>97</xdr:row>
      <xdr:rowOff>58412</xdr:rowOff>
    </xdr:to>
    <xdr:sp macro="" textlink="">
      <xdr:nvSpPr>
        <xdr:cNvPr id="260" name="楕円 259"/>
        <xdr:cNvSpPr/>
      </xdr:nvSpPr>
      <xdr:spPr>
        <a:xfrm>
          <a:off x="1968500" y="165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74939</xdr:rowOff>
    </xdr:from>
    <xdr:ext cx="599010" cy="259045"/>
    <xdr:sp macro="" textlink="">
      <xdr:nvSpPr>
        <xdr:cNvPr id="261" name="テキスト ボックス 260"/>
        <xdr:cNvSpPr txBox="1"/>
      </xdr:nvSpPr>
      <xdr:spPr>
        <a:xfrm>
          <a:off x="1719795" y="163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134437</xdr:rowOff>
    </xdr:from>
    <xdr:to>
      <xdr:col>6</xdr:col>
      <xdr:colOff>38100</xdr:colOff>
      <xdr:row>97</xdr:row>
      <xdr:rowOff>64587</xdr:rowOff>
    </xdr:to>
    <xdr:sp macro="" textlink="">
      <xdr:nvSpPr>
        <xdr:cNvPr id="262" name="楕円 261"/>
        <xdr:cNvSpPr/>
      </xdr:nvSpPr>
      <xdr:spPr>
        <a:xfrm>
          <a:off x="1079500" y="1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81114</xdr:rowOff>
    </xdr:from>
    <xdr:ext cx="599010" cy="259045"/>
    <xdr:sp macro="" textlink="">
      <xdr:nvSpPr>
        <xdr:cNvPr id="263" name="テキスト ボックス 262"/>
        <xdr:cNvSpPr txBox="1"/>
      </xdr:nvSpPr>
      <xdr:spPr>
        <a:xfrm>
          <a:off x="830795" y="1636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138049</xdr:rowOff>
    </xdr:from>
    <xdr:to>
      <xdr:col>55</xdr:col>
      <xdr:colOff>0</xdr:colOff>
      <xdr:row>38</xdr:row>
      <xdr:rowOff>75184</xdr:rowOff>
    </xdr:to>
    <xdr:cxnSp macro="">
      <xdr:nvCxnSpPr>
        <xdr:cNvPr id="292" name="直線コネクタ 291"/>
        <xdr:cNvCxnSpPr/>
      </xdr:nvCxnSpPr>
      <xdr:spPr>
        <a:xfrm>
          <a:off x="9639300" y="648169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138049</xdr:rowOff>
    </xdr:from>
    <xdr:to>
      <xdr:col>50</xdr:col>
      <xdr:colOff>114300</xdr:colOff>
      <xdr:row>38</xdr:row>
      <xdr:rowOff>31496</xdr:rowOff>
    </xdr:to>
    <xdr:cxnSp macro="">
      <xdr:nvCxnSpPr>
        <xdr:cNvPr id="295" name="直線コネクタ 294"/>
        <xdr:cNvCxnSpPr/>
      </xdr:nvCxnSpPr>
      <xdr:spPr>
        <a:xfrm flipV="1">
          <a:off x="8750300" y="6481699"/>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31496</xdr:rowOff>
    </xdr:from>
    <xdr:to>
      <xdr:col>45</xdr:col>
      <xdr:colOff>177800</xdr:colOff>
      <xdr:row>38</xdr:row>
      <xdr:rowOff>57023</xdr:rowOff>
    </xdr:to>
    <xdr:cxnSp macro="">
      <xdr:nvCxnSpPr>
        <xdr:cNvPr id="298" name="直線コネクタ 297"/>
        <xdr:cNvCxnSpPr/>
      </xdr:nvCxnSpPr>
      <xdr:spPr>
        <a:xfrm flipV="1">
          <a:off x="7861300" y="654659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57023</xdr:rowOff>
    </xdr:from>
    <xdr:to>
      <xdr:col>41</xdr:col>
      <xdr:colOff>50800</xdr:colOff>
      <xdr:row>38</xdr:row>
      <xdr:rowOff>74295</xdr:rowOff>
    </xdr:to>
    <xdr:cxnSp macro="">
      <xdr:nvCxnSpPr>
        <xdr:cNvPr id="301" name="直線コネクタ 300"/>
        <xdr:cNvCxnSpPr/>
      </xdr:nvCxnSpPr>
      <xdr:spPr>
        <a:xfrm flipV="1">
          <a:off x="6972300" y="6572123"/>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24384</xdr:rowOff>
    </xdr:from>
    <xdr:to>
      <xdr:col>55</xdr:col>
      <xdr:colOff>50800</xdr:colOff>
      <xdr:row>38</xdr:row>
      <xdr:rowOff>125984</xdr:rowOff>
    </xdr:to>
    <xdr:sp macro="" textlink="">
      <xdr:nvSpPr>
        <xdr:cNvPr id="311" name="楕円 310"/>
        <xdr:cNvSpPr/>
      </xdr:nvSpPr>
      <xdr:spPr>
        <a:xfrm>
          <a:off x="10426700" y="65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47261</xdr:rowOff>
    </xdr:from>
    <xdr:ext cx="469744" cy="259045"/>
    <xdr:sp macro="" textlink="">
      <xdr:nvSpPr>
        <xdr:cNvPr id="312" name="労働費該当値テキスト"/>
        <xdr:cNvSpPr txBox="1"/>
      </xdr:nvSpPr>
      <xdr:spPr>
        <a:xfrm>
          <a:off x="10528300" y="63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87249</xdr:rowOff>
    </xdr:from>
    <xdr:to>
      <xdr:col>50</xdr:col>
      <xdr:colOff>165100</xdr:colOff>
      <xdr:row>38</xdr:row>
      <xdr:rowOff>17399</xdr:rowOff>
    </xdr:to>
    <xdr:sp macro="" textlink="">
      <xdr:nvSpPr>
        <xdr:cNvPr id="313" name="楕円 312"/>
        <xdr:cNvSpPr/>
      </xdr:nvSpPr>
      <xdr:spPr>
        <a:xfrm>
          <a:off x="9588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33926</xdr:rowOff>
    </xdr:from>
    <xdr:ext cx="469744" cy="259045"/>
    <xdr:sp macro="" textlink="">
      <xdr:nvSpPr>
        <xdr:cNvPr id="314" name="テキスト ボックス 313"/>
        <xdr:cNvSpPr txBox="1"/>
      </xdr:nvSpPr>
      <xdr:spPr>
        <a:xfrm>
          <a:off x="9404428" y="620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152146</xdr:rowOff>
    </xdr:from>
    <xdr:to>
      <xdr:col>46</xdr:col>
      <xdr:colOff>38100</xdr:colOff>
      <xdr:row>38</xdr:row>
      <xdr:rowOff>82296</xdr:rowOff>
    </xdr:to>
    <xdr:sp macro="" textlink="">
      <xdr:nvSpPr>
        <xdr:cNvPr id="315" name="楕円 314"/>
        <xdr:cNvSpPr/>
      </xdr:nvSpPr>
      <xdr:spPr>
        <a:xfrm>
          <a:off x="8699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98823</xdr:rowOff>
    </xdr:from>
    <xdr:ext cx="469744" cy="259045"/>
    <xdr:sp macro="" textlink="">
      <xdr:nvSpPr>
        <xdr:cNvPr id="316" name="テキスト ボックス 315"/>
        <xdr:cNvSpPr txBox="1"/>
      </xdr:nvSpPr>
      <xdr:spPr>
        <a:xfrm>
          <a:off x="8515428" y="62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6223</xdr:rowOff>
    </xdr:from>
    <xdr:to>
      <xdr:col>41</xdr:col>
      <xdr:colOff>101600</xdr:colOff>
      <xdr:row>38</xdr:row>
      <xdr:rowOff>107823</xdr:rowOff>
    </xdr:to>
    <xdr:sp macro="" textlink="">
      <xdr:nvSpPr>
        <xdr:cNvPr id="317" name="楕円 316"/>
        <xdr:cNvSpPr/>
      </xdr:nvSpPr>
      <xdr:spPr>
        <a:xfrm>
          <a:off x="78105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98950</xdr:rowOff>
    </xdr:from>
    <xdr:ext cx="469744" cy="259045"/>
    <xdr:sp macro="" textlink="">
      <xdr:nvSpPr>
        <xdr:cNvPr id="318" name="テキスト ボックス 317"/>
        <xdr:cNvSpPr txBox="1"/>
      </xdr:nvSpPr>
      <xdr:spPr>
        <a:xfrm>
          <a:off x="7626428" y="661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23495</xdr:rowOff>
    </xdr:from>
    <xdr:to>
      <xdr:col>36</xdr:col>
      <xdr:colOff>165100</xdr:colOff>
      <xdr:row>38</xdr:row>
      <xdr:rowOff>125095</xdr:rowOff>
    </xdr:to>
    <xdr:sp macro="" textlink="">
      <xdr:nvSpPr>
        <xdr:cNvPr id="319" name="楕円 318"/>
        <xdr:cNvSpPr/>
      </xdr:nvSpPr>
      <xdr:spPr>
        <a:xfrm>
          <a:off x="6921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141622</xdr:rowOff>
    </xdr:from>
    <xdr:ext cx="469744" cy="259045"/>
    <xdr:sp macro="" textlink="">
      <xdr:nvSpPr>
        <xdr:cNvPr id="320" name="テキスト ボックス 319"/>
        <xdr:cNvSpPr txBox="1"/>
      </xdr:nvSpPr>
      <xdr:spPr>
        <a:xfrm>
          <a:off x="6737428"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52949</xdr:rowOff>
    </xdr:from>
    <xdr:to>
      <xdr:col>55</xdr:col>
      <xdr:colOff>0</xdr:colOff>
      <xdr:row>58</xdr:row>
      <xdr:rowOff>69732</xdr:rowOff>
    </xdr:to>
    <xdr:cxnSp macro="">
      <xdr:nvCxnSpPr>
        <xdr:cNvPr id="349" name="直線コネクタ 348"/>
        <xdr:cNvCxnSpPr/>
      </xdr:nvCxnSpPr>
      <xdr:spPr>
        <a:xfrm flipV="1">
          <a:off x="9639300" y="9997049"/>
          <a:ext cx="8382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61232</xdr:rowOff>
    </xdr:from>
    <xdr:to>
      <xdr:col>50</xdr:col>
      <xdr:colOff>114300</xdr:colOff>
      <xdr:row>58</xdr:row>
      <xdr:rowOff>69732</xdr:rowOff>
    </xdr:to>
    <xdr:cxnSp macro="">
      <xdr:nvCxnSpPr>
        <xdr:cNvPr id="352" name="直線コネクタ 351"/>
        <xdr:cNvCxnSpPr/>
      </xdr:nvCxnSpPr>
      <xdr:spPr>
        <a:xfrm>
          <a:off x="8750300" y="10005332"/>
          <a:ext cx="88900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61232</xdr:rowOff>
    </xdr:from>
    <xdr:to>
      <xdr:col>45</xdr:col>
      <xdr:colOff>177800</xdr:colOff>
      <xdr:row>58</xdr:row>
      <xdr:rowOff>80000</xdr:rowOff>
    </xdr:to>
    <xdr:cxnSp macro="">
      <xdr:nvCxnSpPr>
        <xdr:cNvPr id="355" name="直線コネクタ 354"/>
        <xdr:cNvCxnSpPr/>
      </xdr:nvCxnSpPr>
      <xdr:spPr>
        <a:xfrm flipV="1">
          <a:off x="7861300" y="10005332"/>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72544</xdr:rowOff>
    </xdr:from>
    <xdr:to>
      <xdr:col>41</xdr:col>
      <xdr:colOff>50800</xdr:colOff>
      <xdr:row>58</xdr:row>
      <xdr:rowOff>80000</xdr:rowOff>
    </xdr:to>
    <xdr:cxnSp macro="">
      <xdr:nvCxnSpPr>
        <xdr:cNvPr id="358" name="直線コネクタ 357"/>
        <xdr:cNvCxnSpPr/>
      </xdr:nvCxnSpPr>
      <xdr:spPr>
        <a:xfrm>
          <a:off x="6972300" y="10016644"/>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2149</xdr:rowOff>
    </xdr:from>
    <xdr:to>
      <xdr:col>55</xdr:col>
      <xdr:colOff>50800</xdr:colOff>
      <xdr:row>58</xdr:row>
      <xdr:rowOff>103749</xdr:rowOff>
    </xdr:to>
    <xdr:sp macro="" textlink="">
      <xdr:nvSpPr>
        <xdr:cNvPr id="368" name="楕円 367"/>
        <xdr:cNvSpPr/>
      </xdr:nvSpPr>
      <xdr:spPr>
        <a:xfrm>
          <a:off x="10426700" y="99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152026</xdr:rowOff>
    </xdr:from>
    <xdr:ext cx="599010" cy="259045"/>
    <xdr:sp macro="" textlink="">
      <xdr:nvSpPr>
        <xdr:cNvPr id="369" name="農林水産業費該当値テキスト"/>
        <xdr:cNvSpPr txBox="1"/>
      </xdr:nvSpPr>
      <xdr:spPr>
        <a:xfrm>
          <a:off x="10528300" y="992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18932</xdr:rowOff>
    </xdr:from>
    <xdr:to>
      <xdr:col>50</xdr:col>
      <xdr:colOff>165100</xdr:colOff>
      <xdr:row>58</xdr:row>
      <xdr:rowOff>120532</xdr:rowOff>
    </xdr:to>
    <xdr:sp macro="" textlink="">
      <xdr:nvSpPr>
        <xdr:cNvPr id="370" name="楕円 369"/>
        <xdr:cNvSpPr/>
      </xdr:nvSpPr>
      <xdr:spPr>
        <a:xfrm>
          <a:off x="9588500" y="9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111659</xdr:rowOff>
    </xdr:from>
    <xdr:ext cx="599010" cy="259045"/>
    <xdr:sp macro="" textlink="">
      <xdr:nvSpPr>
        <xdr:cNvPr id="371" name="テキスト ボックス 370"/>
        <xdr:cNvSpPr txBox="1"/>
      </xdr:nvSpPr>
      <xdr:spPr>
        <a:xfrm>
          <a:off x="9339795" y="100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10432</xdr:rowOff>
    </xdr:from>
    <xdr:to>
      <xdr:col>46</xdr:col>
      <xdr:colOff>38100</xdr:colOff>
      <xdr:row>58</xdr:row>
      <xdr:rowOff>112032</xdr:rowOff>
    </xdr:to>
    <xdr:sp macro="" textlink="">
      <xdr:nvSpPr>
        <xdr:cNvPr id="372" name="楕円 371"/>
        <xdr:cNvSpPr/>
      </xdr:nvSpPr>
      <xdr:spPr>
        <a:xfrm>
          <a:off x="8699500" y="99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103159</xdr:rowOff>
    </xdr:from>
    <xdr:ext cx="599010" cy="259045"/>
    <xdr:sp macro="" textlink="">
      <xdr:nvSpPr>
        <xdr:cNvPr id="373" name="テキスト ボックス 372"/>
        <xdr:cNvSpPr txBox="1"/>
      </xdr:nvSpPr>
      <xdr:spPr>
        <a:xfrm>
          <a:off x="8450795" y="10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29200</xdr:rowOff>
    </xdr:from>
    <xdr:to>
      <xdr:col>41</xdr:col>
      <xdr:colOff>101600</xdr:colOff>
      <xdr:row>58</xdr:row>
      <xdr:rowOff>130800</xdr:rowOff>
    </xdr:to>
    <xdr:sp macro="" textlink="">
      <xdr:nvSpPr>
        <xdr:cNvPr id="374" name="楕円 373"/>
        <xdr:cNvSpPr/>
      </xdr:nvSpPr>
      <xdr:spPr>
        <a:xfrm>
          <a:off x="7810500" y="99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121927</xdr:rowOff>
    </xdr:from>
    <xdr:ext cx="599010" cy="259045"/>
    <xdr:sp macro="" textlink="">
      <xdr:nvSpPr>
        <xdr:cNvPr id="375" name="テキスト ボックス 374"/>
        <xdr:cNvSpPr txBox="1"/>
      </xdr:nvSpPr>
      <xdr:spPr>
        <a:xfrm>
          <a:off x="7561795" y="1006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21744</xdr:rowOff>
    </xdr:from>
    <xdr:to>
      <xdr:col>36</xdr:col>
      <xdr:colOff>165100</xdr:colOff>
      <xdr:row>58</xdr:row>
      <xdr:rowOff>123344</xdr:rowOff>
    </xdr:to>
    <xdr:sp macro="" textlink="">
      <xdr:nvSpPr>
        <xdr:cNvPr id="376" name="楕円 375"/>
        <xdr:cNvSpPr/>
      </xdr:nvSpPr>
      <xdr:spPr>
        <a:xfrm>
          <a:off x="6921500" y="99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114471</xdr:rowOff>
    </xdr:from>
    <xdr:ext cx="599010" cy="259045"/>
    <xdr:sp macro="" textlink="">
      <xdr:nvSpPr>
        <xdr:cNvPr id="377" name="テキスト ボックス 376"/>
        <xdr:cNvSpPr txBox="1"/>
      </xdr:nvSpPr>
      <xdr:spPr>
        <a:xfrm>
          <a:off x="6672795" y="1005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134266</xdr:rowOff>
    </xdr:from>
    <xdr:to>
      <xdr:col>55</xdr:col>
      <xdr:colOff>0</xdr:colOff>
      <xdr:row>78</xdr:row>
      <xdr:rowOff>143250</xdr:rowOff>
    </xdr:to>
    <xdr:cxnSp macro="">
      <xdr:nvCxnSpPr>
        <xdr:cNvPr id="406" name="直線コネクタ 405"/>
        <xdr:cNvCxnSpPr/>
      </xdr:nvCxnSpPr>
      <xdr:spPr>
        <a:xfrm flipV="1">
          <a:off x="9639300" y="13507366"/>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124544</xdr:rowOff>
    </xdr:from>
    <xdr:to>
      <xdr:col>50</xdr:col>
      <xdr:colOff>114300</xdr:colOff>
      <xdr:row>78</xdr:row>
      <xdr:rowOff>143250</xdr:rowOff>
    </xdr:to>
    <xdr:cxnSp macro="">
      <xdr:nvCxnSpPr>
        <xdr:cNvPr id="409" name="直線コネクタ 408"/>
        <xdr:cNvCxnSpPr/>
      </xdr:nvCxnSpPr>
      <xdr:spPr>
        <a:xfrm>
          <a:off x="8750300" y="13497644"/>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124544</xdr:rowOff>
    </xdr:from>
    <xdr:to>
      <xdr:col>45</xdr:col>
      <xdr:colOff>177800</xdr:colOff>
      <xdr:row>78</xdr:row>
      <xdr:rowOff>127420</xdr:rowOff>
    </xdr:to>
    <xdr:cxnSp macro="">
      <xdr:nvCxnSpPr>
        <xdr:cNvPr id="412" name="直線コネクタ 411"/>
        <xdr:cNvCxnSpPr/>
      </xdr:nvCxnSpPr>
      <xdr:spPr>
        <a:xfrm flipV="1">
          <a:off x="7861300" y="13497644"/>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123366</xdr:rowOff>
    </xdr:from>
    <xdr:to>
      <xdr:col>41</xdr:col>
      <xdr:colOff>50800</xdr:colOff>
      <xdr:row>78</xdr:row>
      <xdr:rowOff>127420</xdr:rowOff>
    </xdr:to>
    <xdr:cxnSp macro="">
      <xdr:nvCxnSpPr>
        <xdr:cNvPr id="415" name="直線コネクタ 414"/>
        <xdr:cNvCxnSpPr/>
      </xdr:nvCxnSpPr>
      <xdr:spPr>
        <a:xfrm>
          <a:off x="6972300" y="13496466"/>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83466</xdr:rowOff>
    </xdr:from>
    <xdr:to>
      <xdr:col>55</xdr:col>
      <xdr:colOff>50800</xdr:colOff>
      <xdr:row>79</xdr:row>
      <xdr:rowOff>13616</xdr:rowOff>
    </xdr:to>
    <xdr:sp macro="" textlink="">
      <xdr:nvSpPr>
        <xdr:cNvPr id="425" name="楕円 424"/>
        <xdr:cNvSpPr/>
      </xdr:nvSpPr>
      <xdr:spPr>
        <a:xfrm>
          <a:off x="10426700" y="134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169843</xdr:rowOff>
    </xdr:from>
    <xdr:ext cx="534377" cy="259045"/>
    <xdr:sp macro="" textlink="">
      <xdr:nvSpPr>
        <xdr:cNvPr id="426" name="商工費該当値テキスト"/>
        <xdr:cNvSpPr txBox="1"/>
      </xdr:nvSpPr>
      <xdr:spPr>
        <a:xfrm>
          <a:off x="10528300" y="1337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92450</xdr:rowOff>
    </xdr:from>
    <xdr:to>
      <xdr:col>50</xdr:col>
      <xdr:colOff>165100</xdr:colOff>
      <xdr:row>79</xdr:row>
      <xdr:rowOff>22600</xdr:rowOff>
    </xdr:to>
    <xdr:sp macro="" textlink="">
      <xdr:nvSpPr>
        <xdr:cNvPr id="427" name="楕円 426"/>
        <xdr:cNvSpPr/>
      </xdr:nvSpPr>
      <xdr:spPr>
        <a:xfrm>
          <a:off x="9588500" y="13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13727</xdr:rowOff>
    </xdr:from>
    <xdr:ext cx="534377" cy="259045"/>
    <xdr:sp macro="" textlink="">
      <xdr:nvSpPr>
        <xdr:cNvPr id="428" name="テキスト ボックス 427"/>
        <xdr:cNvSpPr txBox="1"/>
      </xdr:nvSpPr>
      <xdr:spPr>
        <a:xfrm>
          <a:off x="9372111" y="135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73744</xdr:rowOff>
    </xdr:from>
    <xdr:to>
      <xdr:col>46</xdr:col>
      <xdr:colOff>38100</xdr:colOff>
      <xdr:row>79</xdr:row>
      <xdr:rowOff>3894</xdr:rowOff>
    </xdr:to>
    <xdr:sp macro="" textlink="">
      <xdr:nvSpPr>
        <xdr:cNvPr id="429" name="楕円 428"/>
        <xdr:cNvSpPr/>
      </xdr:nvSpPr>
      <xdr:spPr>
        <a:xfrm>
          <a:off x="8699500" y="134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166471</xdr:rowOff>
    </xdr:from>
    <xdr:ext cx="534377" cy="259045"/>
    <xdr:sp macro="" textlink="">
      <xdr:nvSpPr>
        <xdr:cNvPr id="430" name="テキスト ボックス 429"/>
        <xdr:cNvSpPr txBox="1"/>
      </xdr:nvSpPr>
      <xdr:spPr>
        <a:xfrm>
          <a:off x="8483111" y="135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76620</xdr:rowOff>
    </xdr:from>
    <xdr:to>
      <xdr:col>41</xdr:col>
      <xdr:colOff>101600</xdr:colOff>
      <xdr:row>79</xdr:row>
      <xdr:rowOff>6770</xdr:rowOff>
    </xdr:to>
    <xdr:sp macro="" textlink="">
      <xdr:nvSpPr>
        <xdr:cNvPr id="431" name="楕円 430"/>
        <xdr:cNvSpPr/>
      </xdr:nvSpPr>
      <xdr:spPr>
        <a:xfrm>
          <a:off x="7810500" y="134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169347</xdr:rowOff>
    </xdr:from>
    <xdr:ext cx="534377" cy="259045"/>
    <xdr:sp macro="" textlink="">
      <xdr:nvSpPr>
        <xdr:cNvPr id="432" name="テキスト ボックス 431"/>
        <xdr:cNvSpPr txBox="1"/>
      </xdr:nvSpPr>
      <xdr:spPr>
        <a:xfrm>
          <a:off x="7594111" y="135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72566</xdr:rowOff>
    </xdr:from>
    <xdr:to>
      <xdr:col>36</xdr:col>
      <xdr:colOff>165100</xdr:colOff>
      <xdr:row>79</xdr:row>
      <xdr:rowOff>2716</xdr:rowOff>
    </xdr:to>
    <xdr:sp macro="" textlink="">
      <xdr:nvSpPr>
        <xdr:cNvPr id="433" name="楕円 432"/>
        <xdr:cNvSpPr/>
      </xdr:nvSpPr>
      <xdr:spPr>
        <a:xfrm>
          <a:off x="6921500" y="134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165293</xdr:rowOff>
    </xdr:from>
    <xdr:ext cx="534377" cy="259045"/>
    <xdr:sp macro="" textlink="">
      <xdr:nvSpPr>
        <xdr:cNvPr id="434" name="テキスト ボックス 433"/>
        <xdr:cNvSpPr txBox="1"/>
      </xdr:nvSpPr>
      <xdr:spPr>
        <a:xfrm>
          <a:off x="6705111" y="135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147884</xdr:rowOff>
    </xdr:from>
    <xdr:to>
      <xdr:col>55</xdr:col>
      <xdr:colOff>0</xdr:colOff>
      <xdr:row>97</xdr:row>
      <xdr:rowOff>147917</xdr:rowOff>
    </xdr:to>
    <xdr:cxnSp macro="">
      <xdr:nvCxnSpPr>
        <xdr:cNvPr id="465" name="直線コネクタ 464"/>
        <xdr:cNvCxnSpPr/>
      </xdr:nvCxnSpPr>
      <xdr:spPr>
        <a:xfrm>
          <a:off x="9639300" y="16778534"/>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59716</xdr:rowOff>
    </xdr:from>
    <xdr:to>
      <xdr:col>50</xdr:col>
      <xdr:colOff>114300</xdr:colOff>
      <xdr:row>97</xdr:row>
      <xdr:rowOff>147884</xdr:rowOff>
    </xdr:to>
    <xdr:cxnSp macro="">
      <xdr:nvCxnSpPr>
        <xdr:cNvPr id="468" name="直線コネクタ 467"/>
        <xdr:cNvCxnSpPr/>
      </xdr:nvCxnSpPr>
      <xdr:spPr>
        <a:xfrm>
          <a:off x="8750300" y="16690366"/>
          <a:ext cx="889000" cy="8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59716</xdr:rowOff>
    </xdr:from>
    <xdr:to>
      <xdr:col>45</xdr:col>
      <xdr:colOff>177800</xdr:colOff>
      <xdr:row>97</xdr:row>
      <xdr:rowOff>79373</xdr:rowOff>
    </xdr:to>
    <xdr:cxnSp macro="">
      <xdr:nvCxnSpPr>
        <xdr:cNvPr id="471" name="直線コネクタ 470"/>
        <xdr:cNvCxnSpPr/>
      </xdr:nvCxnSpPr>
      <xdr:spPr>
        <a:xfrm flipV="1">
          <a:off x="7861300" y="16690366"/>
          <a:ext cx="889000" cy="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79373</xdr:rowOff>
    </xdr:from>
    <xdr:to>
      <xdr:col>41</xdr:col>
      <xdr:colOff>50800</xdr:colOff>
      <xdr:row>97</xdr:row>
      <xdr:rowOff>165587</xdr:rowOff>
    </xdr:to>
    <xdr:cxnSp macro="">
      <xdr:nvCxnSpPr>
        <xdr:cNvPr id="474" name="直線コネクタ 473"/>
        <xdr:cNvCxnSpPr/>
      </xdr:nvCxnSpPr>
      <xdr:spPr>
        <a:xfrm flipV="1">
          <a:off x="6972300" y="16710023"/>
          <a:ext cx="8890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97117</xdr:rowOff>
    </xdr:from>
    <xdr:to>
      <xdr:col>55</xdr:col>
      <xdr:colOff>50800</xdr:colOff>
      <xdr:row>98</xdr:row>
      <xdr:rowOff>27267</xdr:rowOff>
    </xdr:to>
    <xdr:sp macro="" textlink="">
      <xdr:nvSpPr>
        <xdr:cNvPr id="484" name="楕円 483"/>
        <xdr:cNvSpPr/>
      </xdr:nvSpPr>
      <xdr:spPr>
        <a:xfrm>
          <a:off x="10426700" y="167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119994</xdr:rowOff>
    </xdr:from>
    <xdr:ext cx="599010" cy="259045"/>
    <xdr:sp macro="" textlink="">
      <xdr:nvSpPr>
        <xdr:cNvPr id="485" name="土木費該当値テキスト"/>
        <xdr:cNvSpPr txBox="1"/>
      </xdr:nvSpPr>
      <xdr:spPr>
        <a:xfrm>
          <a:off x="10528300" y="1657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97084</xdr:rowOff>
    </xdr:from>
    <xdr:to>
      <xdr:col>50</xdr:col>
      <xdr:colOff>165100</xdr:colOff>
      <xdr:row>98</xdr:row>
      <xdr:rowOff>27234</xdr:rowOff>
    </xdr:to>
    <xdr:sp macro="" textlink="">
      <xdr:nvSpPr>
        <xdr:cNvPr id="486" name="楕円 485"/>
        <xdr:cNvSpPr/>
      </xdr:nvSpPr>
      <xdr:spPr>
        <a:xfrm>
          <a:off x="9588500" y="1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43761</xdr:rowOff>
    </xdr:from>
    <xdr:ext cx="599010" cy="259045"/>
    <xdr:sp macro="" textlink="">
      <xdr:nvSpPr>
        <xdr:cNvPr id="487" name="テキスト ボックス 486"/>
        <xdr:cNvSpPr txBox="1"/>
      </xdr:nvSpPr>
      <xdr:spPr>
        <a:xfrm>
          <a:off x="9339795" y="165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8916</xdr:rowOff>
    </xdr:from>
    <xdr:to>
      <xdr:col>46</xdr:col>
      <xdr:colOff>38100</xdr:colOff>
      <xdr:row>97</xdr:row>
      <xdr:rowOff>110516</xdr:rowOff>
    </xdr:to>
    <xdr:sp macro="" textlink="">
      <xdr:nvSpPr>
        <xdr:cNvPr id="488" name="楕円 487"/>
        <xdr:cNvSpPr/>
      </xdr:nvSpPr>
      <xdr:spPr>
        <a:xfrm>
          <a:off x="8699500" y="166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127043</xdr:rowOff>
    </xdr:from>
    <xdr:ext cx="599010" cy="259045"/>
    <xdr:sp macro="" textlink="">
      <xdr:nvSpPr>
        <xdr:cNvPr id="489" name="テキスト ボックス 488"/>
        <xdr:cNvSpPr txBox="1"/>
      </xdr:nvSpPr>
      <xdr:spPr>
        <a:xfrm>
          <a:off x="8450795" y="1641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28573</xdr:rowOff>
    </xdr:from>
    <xdr:to>
      <xdr:col>41</xdr:col>
      <xdr:colOff>101600</xdr:colOff>
      <xdr:row>97</xdr:row>
      <xdr:rowOff>130173</xdr:rowOff>
    </xdr:to>
    <xdr:sp macro="" textlink="">
      <xdr:nvSpPr>
        <xdr:cNvPr id="490" name="楕円 489"/>
        <xdr:cNvSpPr/>
      </xdr:nvSpPr>
      <xdr:spPr>
        <a:xfrm>
          <a:off x="7810500" y="166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146700</xdr:rowOff>
    </xdr:from>
    <xdr:ext cx="599010" cy="259045"/>
    <xdr:sp macro="" textlink="">
      <xdr:nvSpPr>
        <xdr:cNvPr id="491" name="テキスト ボックス 490"/>
        <xdr:cNvSpPr txBox="1"/>
      </xdr:nvSpPr>
      <xdr:spPr>
        <a:xfrm>
          <a:off x="7561795" y="1643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114787</xdr:rowOff>
    </xdr:from>
    <xdr:to>
      <xdr:col>36</xdr:col>
      <xdr:colOff>165100</xdr:colOff>
      <xdr:row>98</xdr:row>
      <xdr:rowOff>44937</xdr:rowOff>
    </xdr:to>
    <xdr:sp macro="" textlink="">
      <xdr:nvSpPr>
        <xdr:cNvPr id="492" name="楕円 491"/>
        <xdr:cNvSpPr/>
      </xdr:nvSpPr>
      <xdr:spPr>
        <a:xfrm>
          <a:off x="6921500" y="167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61464</xdr:rowOff>
    </xdr:from>
    <xdr:ext cx="599010" cy="259045"/>
    <xdr:sp macro="" textlink="">
      <xdr:nvSpPr>
        <xdr:cNvPr id="493" name="テキスト ボックス 492"/>
        <xdr:cNvSpPr txBox="1"/>
      </xdr:nvSpPr>
      <xdr:spPr>
        <a:xfrm>
          <a:off x="6672795" y="1652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107195</xdr:rowOff>
    </xdr:from>
    <xdr:to>
      <xdr:col>85</xdr:col>
      <xdr:colOff>127000</xdr:colOff>
      <xdr:row>38</xdr:row>
      <xdr:rowOff>111178</xdr:rowOff>
    </xdr:to>
    <xdr:cxnSp macro="">
      <xdr:nvCxnSpPr>
        <xdr:cNvPr id="522" name="直線コネクタ 521"/>
        <xdr:cNvCxnSpPr/>
      </xdr:nvCxnSpPr>
      <xdr:spPr>
        <a:xfrm flipV="1">
          <a:off x="15481300" y="6622295"/>
          <a:ext cx="8382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107570</xdr:rowOff>
    </xdr:from>
    <xdr:to>
      <xdr:col>81</xdr:col>
      <xdr:colOff>50800</xdr:colOff>
      <xdr:row>38</xdr:row>
      <xdr:rowOff>111178</xdr:rowOff>
    </xdr:to>
    <xdr:cxnSp macro="">
      <xdr:nvCxnSpPr>
        <xdr:cNvPr id="525" name="直線コネクタ 524"/>
        <xdr:cNvCxnSpPr/>
      </xdr:nvCxnSpPr>
      <xdr:spPr>
        <a:xfrm>
          <a:off x="14592300" y="6622670"/>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92772</xdr:rowOff>
    </xdr:from>
    <xdr:to>
      <xdr:col>76</xdr:col>
      <xdr:colOff>114300</xdr:colOff>
      <xdr:row>38</xdr:row>
      <xdr:rowOff>107570</xdr:rowOff>
    </xdr:to>
    <xdr:cxnSp macro="">
      <xdr:nvCxnSpPr>
        <xdr:cNvPr id="528" name="直線コネクタ 527"/>
        <xdr:cNvCxnSpPr/>
      </xdr:nvCxnSpPr>
      <xdr:spPr>
        <a:xfrm>
          <a:off x="13703300" y="6607872"/>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92772</xdr:rowOff>
    </xdr:from>
    <xdr:to>
      <xdr:col>71</xdr:col>
      <xdr:colOff>177800</xdr:colOff>
      <xdr:row>38</xdr:row>
      <xdr:rowOff>116570</xdr:rowOff>
    </xdr:to>
    <xdr:cxnSp macro="">
      <xdr:nvCxnSpPr>
        <xdr:cNvPr id="531" name="直線コネクタ 530"/>
        <xdr:cNvCxnSpPr/>
      </xdr:nvCxnSpPr>
      <xdr:spPr>
        <a:xfrm flipV="1">
          <a:off x="12814300" y="6607872"/>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56395</xdr:rowOff>
    </xdr:from>
    <xdr:to>
      <xdr:col>85</xdr:col>
      <xdr:colOff>177800</xdr:colOff>
      <xdr:row>38</xdr:row>
      <xdr:rowOff>157995</xdr:rowOff>
    </xdr:to>
    <xdr:sp macro="" textlink="">
      <xdr:nvSpPr>
        <xdr:cNvPr id="541" name="楕円 540"/>
        <xdr:cNvSpPr/>
      </xdr:nvSpPr>
      <xdr:spPr>
        <a:xfrm>
          <a:off x="16268700" y="65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15772</xdr:rowOff>
    </xdr:from>
    <xdr:ext cx="534377" cy="259045"/>
    <xdr:sp macro="" textlink="">
      <xdr:nvSpPr>
        <xdr:cNvPr id="542" name="消防費該当値テキスト"/>
        <xdr:cNvSpPr txBox="1"/>
      </xdr:nvSpPr>
      <xdr:spPr>
        <a:xfrm>
          <a:off x="16370300" y="635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60378</xdr:rowOff>
    </xdr:from>
    <xdr:to>
      <xdr:col>81</xdr:col>
      <xdr:colOff>101600</xdr:colOff>
      <xdr:row>38</xdr:row>
      <xdr:rowOff>161978</xdr:rowOff>
    </xdr:to>
    <xdr:sp macro="" textlink="">
      <xdr:nvSpPr>
        <xdr:cNvPr id="543" name="楕円 542"/>
        <xdr:cNvSpPr/>
      </xdr:nvSpPr>
      <xdr:spPr>
        <a:xfrm>
          <a:off x="15430500" y="65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7055</xdr:rowOff>
    </xdr:from>
    <xdr:ext cx="534377" cy="259045"/>
    <xdr:sp macro="" textlink="">
      <xdr:nvSpPr>
        <xdr:cNvPr id="544" name="テキスト ボックス 543"/>
        <xdr:cNvSpPr txBox="1"/>
      </xdr:nvSpPr>
      <xdr:spPr>
        <a:xfrm>
          <a:off x="15214111" y="63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56770</xdr:rowOff>
    </xdr:from>
    <xdr:to>
      <xdr:col>76</xdr:col>
      <xdr:colOff>165100</xdr:colOff>
      <xdr:row>38</xdr:row>
      <xdr:rowOff>158370</xdr:rowOff>
    </xdr:to>
    <xdr:sp macro="" textlink="">
      <xdr:nvSpPr>
        <xdr:cNvPr id="545" name="楕円 544"/>
        <xdr:cNvSpPr/>
      </xdr:nvSpPr>
      <xdr:spPr>
        <a:xfrm>
          <a:off x="14541500" y="65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3447</xdr:rowOff>
    </xdr:from>
    <xdr:ext cx="534377" cy="259045"/>
    <xdr:sp macro="" textlink="">
      <xdr:nvSpPr>
        <xdr:cNvPr id="546" name="テキスト ボックス 545"/>
        <xdr:cNvSpPr txBox="1"/>
      </xdr:nvSpPr>
      <xdr:spPr>
        <a:xfrm>
          <a:off x="14325111" y="63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41972</xdr:rowOff>
    </xdr:from>
    <xdr:to>
      <xdr:col>72</xdr:col>
      <xdr:colOff>38100</xdr:colOff>
      <xdr:row>38</xdr:row>
      <xdr:rowOff>143572</xdr:rowOff>
    </xdr:to>
    <xdr:sp macro="" textlink="">
      <xdr:nvSpPr>
        <xdr:cNvPr id="547" name="楕円 546"/>
        <xdr:cNvSpPr/>
      </xdr:nvSpPr>
      <xdr:spPr>
        <a:xfrm>
          <a:off x="13652500" y="65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160099</xdr:rowOff>
    </xdr:from>
    <xdr:ext cx="534377" cy="259045"/>
    <xdr:sp macro="" textlink="">
      <xdr:nvSpPr>
        <xdr:cNvPr id="548" name="テキスト ボックス 547"/>
        <xdr:cNvSpPr txBox="1"/>
      </xdr:nvSpPr>
      <xdr:spPr>
        <a:xfrm>
          <a:off x="13436111" y="6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65770</xdr:rowOff>
    </xdr:from>
    <xdr:to>
      <xdr:col>67</xdr:col>
      <xdr:colOff>101600</xdr:colOff>
      <xdr:row>38</xdr:row>
      <xdr:rowOff>167370</xdr:rowOff>
    </xdr:to>
    <xdr:sp macro="" textlink="">
      <xdr:nvSpPr>
        <xdr:cNvPr id="549" name="楕円 548"/>
        <xdr:cNvSpPr/>
      </xdr:nvSpPr>
      <xdr:spPr>
        <a:xfrm>
          <a:off x="12763500" y="6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12447</xdr:rowOff>
    </xdr:from>
    <xdr:ext cx="534377" cy="259045"/>
    <xdr:sp macro="" textlink="">
      <xdr:nvSpPr>
        <xdr:cNvPr id="550" name="テキスト ボックス 549"/>
        <xdr:cNvSpPr txBox="1"/>
      </xdr:nvSpPr>
      <xdr:spPr>
        <a:xfrm>
          <a:off x="12547111" y="635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61121</xdr:rowOff>
    </xdr:from>
    <xdr:to>
      <xdr:col>85</xdr:col>
      <xdr:colOff>127000</xdr:colOff>
      <xdr:row>57</xdr:row>
      <xdr:rowOff>65864</xdr:rowOff>
    </xdr:to>
    <xdr:cxnSp macro="">
      <xdr:nvCxnSpPr>
        <xdr:cNvPr id="577" name="直線コネクタ 576"/>
        <xdr:cNvCxnSpPr/>
      </xdr:nvCxnSpPr>
      <xdr:spPr>
        <a:xfrm flipV="1">
          <a:off x="15481300" y="9833771"/>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65864</xdr:rowOff>
    </xdr:from>
    <xdr:to>
      <xdr:col>81</xdr:col>
      <xdr:colOff>50800</xdr:colOff>
      <xdr:row>57</xdr:row>
      <xdr:rowOff>77615</xdr:rowOff>
    </xdr:to>
    <xdr:cxnSp macro="">
      <xdr:nvCxnSpPr>
        <xdr:cNvPr id="580" name="直線コネクタ 579"/>
        <xdr:cNvCxnSpPr/>
      </xdr:nvCxnSpPr>
      <xdr:spPr>
        <a:xfrm flipV="1">
          <a:off x="14592300" y="9838514"/>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77615</xdr:rowOff>
    </xdr:from>
    <xdr:to>
      <xdr:col>76</xdr:col>
      <xdr:colOff>114300</xdr:colOff>
      <xdr:row>57</xdr:row>
      <xdr:rowOff>105527</xdr:rowOff>
    </xdr:to>
    <xdr:cxnSp macro="">
      <xdr:nvCxnSpPr>
        <xdr:cNvPr id="583" name="直線コネクタ 582"/>
        <xdr:cNvCxnSpPr/>
      </xdr:nvCxnSpPr>
      <xdr:spPr>
        <a:xfrm flipV="1">
          <a:off x="13703300" y="9850265"/>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63636</xdr:rowOff>
    </xdr:from>
    <xdr:to>
      <xdr:col>71</xdr:col>
      <xdr:colOff>177800</xdr:colOff>
      <xdr:row>57</xdr:row>
      <xdr:rowOff>105527</xdr:rowOff>
    </xdr:to>
    <xdr:cxnSp macro="">
      <xdr:nvCxnSpPr>
        <xdr:cNvPr id="586" name="直線コネクタ 585"/>
        <xdr:cNvCxnSpPr/>
      </xdr:nvCxnSpPr>
      <xdr:spPr>
        <a:xfrm>
          <a:off x="12814300" y="9836286"/>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10321</xdr:rowOff>
    </xdr:from>
    <xdr:to>
      <xdr:col>85</xdr:col>
      <xdr:colOff>177800</xdr:colOff>
      <xdr:row>57</xdr:row>
      <xdr:rowOff>111921</xdr:rowOff>
    </xdr:to>
    <xdr:sp macro="" textlink="">
      <xdr:nvSpPr>
        <xdr:cNvPr id="596" name="楕円 595"/>
        <xdr:cNvSpPr/>
      </xdr:nvSpPr>
      <xdr:spPr>
        <a:xfrm>
          <a:off x="16268700" y="97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160198</xdr:rowOff>
    </xdr:from>
    <xdr:ext cx="599010" cy="259045"/>
    <xdr:sp macro="" textlink="">
      <xdr:nvSpPr>
        <xdr:cNvPr id="597" name="教育費該当値テキスト"/>
        <xdr:cNvSpPr txBox="1"/>
      </xdr:nvSpPr>
      <xdr:spPr>
        <a:xfrm>
          <a:off x="16370300" y="97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15064</xdr:rowOff>
    </xdr:from>
    <xdr:to>
      <xdr:col>81</xdr:col>
      <xdr:colOff>101600</xdr:colOff>
      <xdr:row>57</xdr:row>
      <xdr:rowOff>116664</xdr:rowOff>
    </xdr:to>
    <xdr:sp macro="" textlink="">
      <xdr:nvSpPr>
        <xdr:cNvPr id="598" name="楕円 597"/>
        <xdr:cNvSpPr/>
      </xdr:nvSpPr>
      <xdr:spPr>
        <a:xfrm>
          <a:off x="15430500" y="97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107791</xdr:rowOff>
    </xdr:from>
    <xdr:ext cx="599010" cy="259045"/>
    <xdr:sp macro="" textlink="">
      <xdr:nvSpPr>
        <xdr:cNvPr id="599" name="テキスト ボックス 598"/>
        <xdr:cNvSpPr txBox="1"/>
      </xdr:nvSpPr>
      <xdr:spPr>
        <a:xfrm>
          <a:off x="15181795" y="98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26815</xdr:rowOff>
    </xdr:from>
    <xdr:to>
      <xdr:col>76</xdr:col>
      <xdr:colOff>165100</xdr:colOff>
      <xdr:row>57</xdr:row>
      <xdr:rowOff>128415</xdr:rowOff>
    </xdr:to>
    <xdr:sp macro="" textlink="">
      <xdr:nvSpPr>
        <xdr:cNvPr id="600" name="楕円 599"/>
        <xdr:cNvSpPr/>
      </xdr:nvSpPr>
      <xdr:spPr>
        <a:xfrm>
          <a:off x="14541500" y="97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119542</xdr:rowOff>
    </xdr:from>
    <xdr:ext cx="599010" cy="259045"/>
    <xdr:sp macro="" textlink="">
      <xdr:nvSpPr>
        <xdr:cNvPr id="601" name="テキスト ボックス 600"/>
        <xdr:cNvSpPr txBox="1"/>
      </xdr:nvSpPr>
      <xdr:spPr>
        <a:xfrm>
          <a:off x="14292795" y="989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54727</xdr:rowOff>
    </xdr:from>
    <xdr:to>
      <xdr:col>72</xdr:col>
      <xdr:colOff>38100</xdr:colOff>
      <xdr:row>57</xdr:row>
      <xdr:rowOff>156327</xdr:rowOff>
    </xdr:to>
    <xdr:sp macro="" textlink="">
      <xdr:nvSpPr>
        <xdr:cNvPr id="602" name="楕円 601"/>
        <xdr:cNvSpPr/>
      </xdr:nvSpPr>
      <xdr:spPr>
        <a:xfrm>
          <a:off x="13652500" y="98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147454</xdr:rowOff>
    </xdr:from>
    <xdr:ext cx="534377" cy="259045"/>
    <xdr:sp macro="" textlink="">
      <xdr:nvSpPr>
        <xdr:cNvPr id="603" name="テキスト ボックス 602"/>
        <xdr:cNvSpPr txBox="1"/>
      </xdr:nvSpPr>
      <xdr:spPr>
        <a:xfrm>
          <a:off x="13436111" y="99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12836</xdr:rowOff>
    </xdr:from>
    <xdr:to>
      <xdr:col>67</xdr:col>
      <xdr:colOff>101600</xdr:colOff>
      <xdr:row>57</xdr:row>
      <xdr:rowOff>114436</xdr:rowOff>
    </xdr:to>
    <xdr:sp macro="" textlink="">
      <xdr:nvSpPr>
        <xdr:cNvPr id="604" name="楕円 603"/>
        <xdr:cNvSpPr/>
      </xdr:nvSpPr>
      <xdr:spPr>
        <a:xfrm>
          <a:off x="12763500" y="97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105563</xdr:rowOff>
    </xdr:from>
    <xdr:ext cx="599010" cy="259045"/>
    <xdr:sp macro="" textlink="">
      <xdr:nvSpPr>
        <xdr:cNvPr id="605" name="テキスト ボックス 604"/>
        <xdr:cNvSpPr txBox="1"/>
      </xdr:nvSpPr>
      <xdr:spPr>
        <a:xfrm>
          <a:off x="12514795" y="98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94276</xdr:rowOff>
    </xdr:from>
    <xdr:to>
      <xdr:col>85</xdr:col>
      <xdr:colOff>127000</xdr:colOff>
      <xdr:row>79</xdr:row>
      <xdr:rowOff>96320</xdr:rowOff>
    </xdr:to>
    <xdr:cxnSp macro="">
      <xdr:nvCxnSpPr>
        <xdr:cNvPr id="636" name="直線コネクタ 635"/>
        <xdr:cNvCxnSpPr/>
      </xdr:nvCxnSpPr>
      <xdr:spPr>
        <a:xfrm>
          <a:off x="15481300" y="13638826"/>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57993</xdr:rowOff>
    </xdr:from>
    <xdr:to>
      <xdr:col>81</xdr:col>
      <xdr:colOff>50800</xdr:colOff>
      <xdr:row>79</xdr:row>
      <xdr:rowOff>94276</xdr:rowOff>
    </xdr:to>
    <xdr:cxnSp macro="">
      <xdr:nvCxnSpPr>
        <xdr:cNvPr id="639" name="直線コネクタ 638"/>
        <xdr:cNvCxnSpPr/>
      </xdr:nvCxnSpPr>
      <xdr:spPr>
        <a:xfrm>
          <a:off x="14592300" y="13602543"/>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54854</xdr:rowOff>
    </xdr:from>
    <xdr:to>
      <xdr:col>76</xdr:col>
      <xdr:colOff>114300</xdr:colOff>
      <xdr:row>79</xdr:row>
      <xdr:rowOff>57993</xdr:rowOff>
    </xdr:to>
    <xdr:cxnSp macro="">
      <xdr:nvCxnSpPr>
        <xdr:cNvPr id="642" name="直線コネクタ 641"/>
        <xdr:cNvCxnSpPr/>
      </xdr:nvCxnSpPr>
      <xdr:spPr>
        <a:xfrm>
          <a:off x="13703300" y="13599404"/>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54854</xdr:rowOff>
    </xdr:from>
    <xdr:to>
      <xdr:col>71</xdr:col>
      <xdr:colOff>177800</xdr:colOff>
      <xdr:row>79</xdr:row>
      <xdr:rowOff>86460</xdr:rowOff>
    </xdr:to>
    <xdr:cxnSp macro="">
      <xdr:nvCxnSpPr>
        <xdr:cNvPr id="645" name="直線コネクタ 644"/>
        <xdr:cNvCxnSpPr/>
      </xdr:nvCxnSpPr>
      <xdr:spPr>
        <a:xfrm flipV="1">
          <a:off x="12814300" y="13599404"/>
          <a:ext cx="889000" cy="3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45520</xdr:rowOff>
    </xdr:from>
    <xdr:to>
      <xdr:col>85</xdr:col>
      <xdr:colOff>177800</xdr:colOff>
      <xdr:row>79</xdr:row>
      <xdr:rowOff>147120</xdr:rowOff>
    </xdr:to>
    <xdr:sp macro="" textlink="">
      <xdr:nvSpPr>
        <xdr:cNvPr id="655" name="楕円 654"/>
        <xdr:cNvSpPr/>
      </xdr:nvSpPr>
      <xdr:spPr>
        <a:xfrm>
          <a:off x="16268700" y="135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1415</xdr:rowOff>
    </xdr:from>
    <xdr:ext cx="469744" cy="259045"/>
    <xdr:sp macro="" textlink="">
      <xdr:nvSpPr>
        <xdr:cNvPr id="656" name="災害復旧費該当値テキスト"/>
        <xdr:cNvSpPr txBox="1"/>
      </xdr:nvSpPr>
      <xdr:spPr>
        <a:xfrm>
          <a:off x="16370300"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43476</xdr:rowOff>
    </xdr:from>
    <xdr:to>
      <xdr:col>81</xdr:col>
      <xdr:colOff>101600</xdr:colOff>
      <xdr:row>79</xdr:row>
      <xdr:rowOff>145076</xdr:rowOff>
    </xdr:to>
    <xdr:sp macro="" textlink="">
      <xdr:nvSpPr>
        <xdr:cNvPr id="657" name="楕円 656"/>
        <xdr:cNvSpPr/>
      </xdr:nvSpPr>
      <xdr:spPr>
        <a:xfrm>
          <a:off x="15430500" y="135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136203</xdr:rowOff>
    </xdr:from>
    <xdr:ext cx="469744" cy="259045"/>
    <xdr:sp macro="" textlink="">
      <xdr:nvSpPr>
        <xdr:cNvPr id="658" name="テキスト ボックス 657"/>
        <xdr:cNvSpPr txBox="1"/>
      </xdr:nvSpPr>
      <xdr:spPr>
        <a:xfrm>
          <a:off x="15246428" y="136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7193</xdr:rowOff>
    </xdr:from>
    <xdr:to>
      <xdr:col>76</xdr:col>
      <xdr:colOff>165100</xdr:colOff>
      <xdr:row>79</xdr:row>
      <xdr:rowOff>108793</xdr:rowOff>
    </xdr:to>
    <xdr:sp macro="" textlink="">
      <xdr:nvSpPr>
        <xdr:cNvPr id="659" name="楕円 658"/>
        <xdr:cNvSpPr/>
      </xdr:nvSpPr>
      <xdr:spPr>
        <a:xfrm>
          <a:off x="14541500" y="135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125320</xdr:rowOff>
    </xdr:from>
    <xdr:ext cx="534377" cy="259045"/>
    <xdr:sp macro="" textlink="">
      <xdr:nvSpPr>
        <xdr:cNvPr id="660" name="テキスト ボックス 659"/>
        <xdr:cNvSpPr txBox="1"/>
      </xdr:nvSpPr>
      <xdr:spPr>
        <a:xfrm>
          <a:off x="14325111" y="1332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4054</xdr:rowOff>
    </xdr:from>
    <xdr:to>
      <xdr:col>72</xdr:col>
      <xdr:colOff>38100</xdr:colOff>
      <xdr:row>79</xdr:row>
      <xdr:rowOff>105654</xdr:rowOff>
    </xdr:to>
    <xdr:sp macro="" textlink="">
      <xdr:nvSpPr>
        <xdr:cNvPr id="661" name="楕円 660"/>
        <xdr:cNvSpPr/>
      </xdr:nvSpPr>
      <xdr:spPr>
        <a:xfrm>
          <a:off x="13652500" y="135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122181</xdr:rowOff>
    </xdr:from>
    <xdr:ext cx="534377" cy="259045"/>
    <xdr:sp macro="" textlink="">
      <xdr:nvSpPr>
        <xdr:cNvPr id="662" name="テキスト ボックス 661"/>
        <xdr:cNvSpPr txBox="1"/>
      </xdr:nvSpPr>
      <xdr:spPr>
        <a:xfrm>
          <a:off x="13436111" y="133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35660</xdr:rowOff>
    </xdr:from>
    <xdr:to>
      <xdr:col>67</xdr:col>
      <xdr:colOff>101600</xdr:colOff>
      <xdr:row>79</xdr:row>
      <xdr:rowOff>137260</xdr:rowOff>
    </xdr:to>
    <xdr:sp macro="" textlink="">
      <xdr:nvSpPr>
        <xdr:cNvPr id="663" name="楕円 662"/>
        <xdr:cNvSpPr/>
      </xdr:nvSpPr>
      <xdr:spPr>
        <a:xfrm>
          <a:off x="12763500" y="135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128387</xdr:rowOff>
    </xdr:from>
    <xdr:ext cx="534377" cy="259045"/>
    <xdr:sp macro="" textlink="">
      <xdr:nvSpPr>
        <xdr:cNvPr id="664" name="テキスト ボックス 663"/>
        <xdr:cNvSpPr txBox="1"/>
      </xdr:nvSpPr>
      <xdr:spPr>
        <a:xfrm>
          <a:off x="12547111" y="1367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144428</xdr:rowOff>
    </xdr:from>
    <xdr:to>
      <xdr:col>85</xdr:col>
      <xdr:colOff>127000</xdr:colOff>
      <xdr:row>97</xdr:row>
      <xdr:rowOff>163082</xdr:rowOff>
    </xdr:to>
    <xdr:cxnSp macro="">
      <xdr:nvCxnSpPr>
        <xdr:cNvPr id="693" name="直線コネクタ 692"/>
        <xdr:cNvCxnSpPr/>
      </xdr:nvCxnSpPr>
      <xdr:spPr>
        <a:xfrm flipV="1">
          <a:off x="15481300" y="16775078"/>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163082</xdr:rowOff>
    </xdr:from>
    <xdr:to>
      <xdr:col>81</xdr:col>
      <xdr:colOff>50800</xdr:colOff>
      <xdr:row>98</xdr:row>
      <xdr:rowOff>5559</xdr:rowOff>
    </xdr:to>
    <xdr:cxnSp macro="">
      <xdr:nvCxnSpPr>
        <xdr:cNvPr id="696" name="直線コネクタ 695"/>
        <xdr:cNvCxnSpPr/>
      </xdr:nvCxnSpPr>
      <xdr:spPr>
        <a:xfrm flipV="1">
          <a:off x="14592300" y="16793732"/>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5559</xdr:rowOff>
    </xdr:from>
    <xdr:to>
      <xdr:col>76</xdr:col>
      <xdr:colOff>114300</xdr:colOff>
      <xdr:row>98</xdr:row>
      <xdr:rowOff>12368</xdr:rowOff>
    </xdr:to>
    <xdr:cxnSp macro="">
      <xdr:nvCxnSpPr>
        <xdr:cNvPr id="699" name="直線コネクタ 698"/>
        <xdr:cNvCxnSpPr/>
      </xdr:nvCxnSpPr>
      <xdr:spPr>
        <a:xfrm flipV="1">
          <a:off x="13703300" y="16807659"/>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12368</xdr:rowOff>
    </xdr:from>
    <xdr:to>
      <xdr:col>71</xdr:col>
      <xdr:colOff>177800</xdr:colOff>
      <xdr:row>98</xdr:row>
      <xdr:rowOff>21983</xdr:rowOff>
    </xdr:to>
    <xdr:cxnSp macro="">
      <xdr:nvCxnSpPr>
        <xdr:cNvPr id="702" name="直線コネクタ 701"/>
        <xdr:cNvCxnSpPr/>
      </xdr:nvCxnSpPr>
      <xdr:spPr>
        <a:xfrm flipV="1">
          <a:off x="12814300" y="1681446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93628</xdr:rowOff>
    </xdr:from>
    <xdr:to>
      <xdr:col>85</xdr:col>
      <xdr:colOff>177800</xdr:colOff>
      <xdr:row>98</xdr:row>
      <xdr:rowOff>23778</xdr:rowOff>
    </xdr:to>
    <xdr:sp macro="" textlink="">
      <xdr:nvSpPr>
        <xdr:cNvPr id="712" name="楕円 711"/>
        <xdr:cNvSpPr/>
      </xdr:nvSpPr>
      <xdr:spPr>
        <a:xfrm>
          <a:off x="16268700" y="167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72055</xdr:rowOff>
    </xdr:from>
    <xdr:ext cx="599010" cy="259045"/>
    <xdr:sp macro="" textlink="">
      <xdr:nvSpPr>
        <xdr:cNvPr id="713" name="公債費該当値テキスト"/>
        <xdr:cNvSpPr txBox="1"/>
      </xdr:nvSpPr>
      <xdr:spPr>
        <a:xfrm>
          <a:off x="16370300" y="1670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112282</xdr:rowOff>
    </xdr:from>
    <xdr:to>
      <xdr:col>81</xdr:col>
      <xdr:colOff>101600</xdr:colOff>
      <xdr:row>98</xdr:row>
      <xdr:rowOff>42432</xdr:rowOff>
    </xdr:to>
    <xdr:sp macro="" textlink="">
      <xdr:nvSpPr>
        <xdr:cNvPr id="714" name="楕円 713"/>
        <xdr:cNvSpPr/>
      </xdr:nvSpPr>
      <xdr:spPr>
        <a:xfrm>
          <a:off x="15430500" y="16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33559</xdr:rowOff>
    </xdr:from>
    <xdr:ext cx="599010" cy="259045"/>
    <xdr:sp macro="" textlink="">
      <xdr:nvSpPr>
        <xdr:cNvPr id="715" name="テキスト ボックス 714"/>
        <xdr:cNvSpPr txBox="1"/>
      </xdr:nvSpPr>
      <xdr:spPr>
        <a:xfrm>
          <a:off x="15181795" y="1683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126209</xdr:rowOff>
    </xdr:from>
    <xdr:to>
      <xdr:col>76</xdr:col>
      <xdr:colOff>165100</xdr:colOff>
      <xdr:row>98</xdr:row>
      <xdr:rowOff>56359</xdr:rowOff>
    </xdr:to>
    <xdr:sp macro="" textlink="">
      <xdr:nvSpPr>
        <xdr:cNvPr id="716" name="楕円 715"/>
        <xdr:cNvSpPr/>
      </xdr:nvSpPr>
      <xdr:spPr>
        <a:xfrm>
          <a:off x="14541500" y="167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47486</xdr:rowOff>
    </xdr:from>
    <xdr:ext cx="599010" cy="259045"/>
    <xdr:sp macro="" textlink="">
      <xdr:nvSpPr>
        <xdr:cNvPr id="717" name="テキスト ボックス 716"/>
        <xdr:cNvSpPr txBox="1"/>
      </xdr:nvSpPr>
      <xdr:spPr>
        <a:xfrm>
          <a:off x="14292795" y="1684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133018</xdr:rowOff>
    </xdr:from>
    <xdr:to>
      <xdr:col>72</xdr:col>
      <xdr:colOff>38100</xdr:colOff>
      <xdr:row>98</xdr:row>
      <xdr:rowOff>63168</xdr:rowOff>
    </xdr:to>
    <xdr:sp macro="" textlink="">
      <xdr:nvSpPr>
        <xdr:cNvPr id="718" name="楕円 717"/>
        <xdr:cNvSpPr/>
      </xdr:nvSpPr>
      <xdr:spPr>
        <a:xfrm>
          <a:off x="13652500" y="167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54295</xdr:rowOff>
    </xdr:from>
    <xdr:ext cx="599010" cy="259045"/>
    <xdr:sp macro="" textlink="">
      <xdr:nvSpPr>
        <xdr:cNvPr id="719" name="テキスト ボックス 718"/>
        <xdr:cNvSpPr txBox="1"/>
      </xdr:nvSpPr>
      <xdr:spPr>
        <a:xfrm>
          <a:off x="13403795" y="1685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142633</xdr:rowOff>
    </xdr:from>
    <xdr:to>
      <xdr:col>67</xdr:col>
      <xdr:colOff>101600</xdr:colOff>
      <xdr:row>98</xdr:row>
      <xdr:rowOff>72783</xdr:rowOff>
    </xdr:to>
    <xdr:sp macro="" textlink="">
      <xdr:nvSpPr>
        <xdr:cNvPr id="720" name="楕円 719"/>
        <xdr:cNvSpPr/>
      </xdr:nvSpPr>
      <xdr:spPr>
        <a:xfrm>
          <a:off x="12763500" y="167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63910</xdr:rowOff>
    </xdr:from>
    <xdr:ext cx="599010" cy="259045"/>
    <xdr:sp macro="" textlink="">
      <xdr:nvSpPr>
        <xdr:cNvPr id="721" name="テキスト ボックス 720"/>
        <xdr:cNvSpPr txBox="1"/>
      </xdr:nvSpPr>
      <xdr:spPr>
        <a:xfrm>
          <a:off x="12514795" y="1686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122,751</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水準で推移している。主な要因としては、塵芥処理に係る一部事務組合への負担金や更新事業を行った簡易水道事業への補助費等が大きく占めている。土木費も、住民一人当たり</a:t>
          </a:r>
          <a:r>
            <a:rPr kumimoji="1" lang="en-US" altLang="ja-JP" sz="1300">
              <a:latin typeface="ＭＳ Ｐゴシック" panose="020B0600070205080204" pitchFamily="50" charset="-128"/>
              <a:ea typeface="ＭＳ Ｐゴシック" panose="020B0600070205080204" pitchFamily="50" charset="-128"/>
            </a:rPr>
            <a:t>179,968</a:t>
          </a:r>
          <a:r>
            <a:rPr kumimoji="1" lang="ja-JP" altLang="en-US" sz="1300">
              <a:latin typeface="ＭＳ Ｐゴシック" panose="020B0600070205080204" pitchFamily="50" charset="-128"/>
              <a:ea typeface="ＭＳ Ｐゴシック" panose="020B0600070205080204" pitchFamily="50" charset="-128"/>
            </a:rPr>
            <a:t>円で高い水準で推移している。主な要因としては、継続して実施している公営住宅の整備事業や公共施設長寿命化修繕事業が大きく占めている。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赤字となっているが、財政調整基金の取崩しにより実質収支は黒字となっている。行財政改革により経費節減に努めてはいるが、毎年度財政調整基金を取崩しているため残高は減少している。今後も経費節減等により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も赤字額は発生していないが、今後において上下水道事業に係るインフラの老朽化に伴う整備や、高齢化等に伴う保事業に係る険給付費の増加が見込まれることから、更なる経費の適正化を図り財政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3250776</v>
      </c>
      <c r="BO4" s="462"/>
      <c r="BP4" s="462"/>
      <c r="BQ4" s="462"/>
      <c r="BR4" s="462"/>
      <c r="BS4" s="462"/>
      <c r="BT4" s="462"/>
      <c r="BU4" s="463"/>
      <c r="BV4" s="461">
        <v>3097132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3142954</v>
      </c>
      <c r="BO5" s="467"/>
      <c r="BP5" s="467"/>
      <c r="BQ5" s="467"/>
      <c r="BR5" s="467"/>
      <c r="BS5" s="467"/>
      <c r="BT5" s="467"/>
      <c r="BU5" s="468"/>
      <c r="BV5" s="466">
        <v>2996065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98.7</v>
      </c>
      <c r="CU5" s="437"/>
      <c r="CV5" s="437"/>
      <c r="CW5" s="437"/>
      <c r="CX5" s="437"/>
      <c r="CY5" s="437"/>
      <c r="CZ5" s="437"/>
      <c r="DA5" s="438"/>
      <c r="DB5" s="436">
        <v>97.3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107822</v>
      </c>
      <c r="BO6" s="467"/>
      <c r="BP6" s="467"/>
      <c r="BQ6" s="467"/>
      <c r="BR6" s="467"/>
      <c r="BS6" s="467"/>
      <c r="BT6" s="467"/>
      <c r="BU6" s="468"/>
      <c r="BV6" s="466">
        <v>101067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101.5</v>
      </c>
      <c r="CU6" s="620"/>
      <c r="CV6" s="620"/>
      <c r="CW6" s="620"/>
      <c r="CX6" s="620"/>
      <c r="CY6" s="620"/>
      <c r="CZ6" s="620"/>
      <c r="DA6" s="621"/>
      <c r="DB6" s="619">
        <v>101.1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406</v>
      </c>
      <c r="BO7" s="467"/>
      <c r="BP7" s="467"/>
      <c r="BQ7" s="467"/>
      <c r="BR7" s="467"/>
      <c r="BS7" s="467"/>
      <c r="BT7" s="467"/>
      <c r="BU7" s="468"/>
      <c r="BV7" s="466">
        <v>20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2025976</v>
      </c>
      <c r="CU7" s="467"/>
      <c r="CV7" s="467"/>
      <c r="CW7" s="467"/>
      <c r="CX7" s="467"/>
      <c r="CY7" s="467"/>
      <c r="CZ7" s="467"/>
      <c r="DA7" s="468"/>
      <c r="DB7" s="466">
        <v>2039624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107416</v>
      </c>
      <c r="BO8" s="467"/>
      <c r="BP8" s="467"/>
      <c r="BQ8" s="467"/>
      <c r="BR8" s="467"/>
      <c r="BS8" s="467"/>
      <c r="BT8" s="467"/>
      <c r="BU8" s="468"/>
      <c r="BV8" s="466">
        <v>101047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0.17</v>
      </c>
      <c r="CU8" s="580"/>
      <c r="CV8" s="580"/>
      <c r="CW8" s="580"/>
      <c r="CX8" s="580"/>
      <c r="CY8" s="580"/>
      <c r="CZ8" s="580"/>
      <c r="DA8" s="581"/>
      <c r="DB8" s="579">
        <v>0.17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2976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6369</v>
      </c>
      <c r="BO9" s="467"/>
      <c r="BP9" s="467"/>
      <c r="BQ9" s="467"/>
      <c r="BR9" s="467"/>
      <c r="BS9" s="467"/>
      <c r="BT9" s="467"/>
      <c r="BU9" s="468"/>
      <c r="BV9" s="466">
        <v>-34009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12.5</v>
      </c>
      <c r="CU9" s="437"/>
      <c r="CV9" s="437"/>
      <c r="CW9" s="437"/>
      <c r="CX9" s="437"/>
      <c r="CY9" s="437"/>
      <c r="CZ9" s="437"/>
      <c r="DA9" s="438"/>
      <c r="DB9" s="436">
        <v>13.8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3328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878</v>
      </c>
      <c r="BO10" s="467"/>
      <c r="BP10" s="467"/>
      <c r="BQ10" s="467"/>
      <c r="BR10" s="467"/>
      <c r="BS10" s="467"/>
      <c r="BT10" s="467"/>
      <c r="BU10" s="468"/>
      <c r="BV10" s="466">
        <v>775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2723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105</v>
      </c>
      <c r="AV12" s="524"/>
      <c r="AW12" s="524"/>
      <c r="AX12" s="524"/>
      <c r="AY12" s="446" t="s">
        <v>134</v>
      </c>
      <c r="AZ12" s="447"/>
      <c r="BA12" s="447"/>
      <c r="BB12" s="447"/>
      <c r="BC12" s="447"/>
      <c r="BD12" s="447"/>
      <c r="BE12" s="447"/>
      <c r="BF12" s="447"/>
      <c r="BG12" s="447"/>
      <c r="BH12" s="447"/>
      <c r="BI12" s="447"/>
      <c r="BJ12" s="447"/>
      <c r="BK12" s="447"/>
      <c r="BL12" s="447"/>
      <c r="BM12" s="448"/>
      <c r="BN12" s="466">
        <v>25527</v>
      </c>
      <c r="BO12" s="467"/>
      <c r="BP12" s="467"/>
      <c r="BQ12" s="467"/>
      <c r="BR12" s="467"/>
      <c r="BS12" s="467"/>
      <c r="BT12" s="467"/>
      <c r="BU12" s="468"/>
      <c r="BV12" s="466">
        <v>57934</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2684</v>
      </c>
      <c r="S13" s="570"/>
      <c r="T13" s="570"/>
      <c r="U13" s="570"/>
      <c r="V13" s="571"/>
      <c r="W13" s="557" t="s">
        <v>137</v>
      </c>
      <c r="X13" s="479"/>
      <c r="Y13" s="479"/>
      <c r="Z13" s="479"/>
      <c r="AA13" s="479"/>
      <c r="AB13" s="480"/>
      <c r="AC13" s="442">
        <v>435</v>
      </c>
      <c r="AD13" s="443"/>
      <c r="AE13" s="443"/>
      <c r="AF13" s="443"/>
      <c r="AG13" s="444"/>
      <c r="AH13" s="442">
        <v>503</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-18280</v>
      </c>
      <c r="BO13" s="467"/>
      <c r="BP13" s="467"/>
      <c r="BQ13" s="467"/>
      <c r="BR13" s="467"/>
      <c r="BS13" s="467"/>
      <c r="BT13" s="467"/>
      <c r="BU13" s="468"/>
      <c r="BV13" s="466">
        <v>-91168</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8.3000000000000007</v>
      </c>
      <c r="CU13" s="437"/>
      <c r="CV13" s="437"/>
      <c r="CW13" s="437"/>
      <c r="CX13" s="437"/>
      <c r="CY13" s="437"/>
      <c r="CZ13" s="437"/>
      <c r="DA13" s="438"/>
      <c r="DB13" s="436">
        <v>6.6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2785</v>
      </c>
      <c r="S14" s="570"/>
      <c r="T14" s="570"/>
      <c r="U14" s="570"/>
      <c r="V14" s="571"/>
      <c r="W14" s="572"/>
      <c r="X14" s="482"/>
      <c r="Y14" s="482"/>
      <c r="Z14" s="482"/>
      <c r="AA14" s="482"/>
      <c r="AB14" s="483"/>
      <c r="AC14" s="562">
        <v>30.6</v>
      </c>
      <c r="AD14" s="563"/>
      <c r="AE14" s="563"/>
      <c r="AF14" s="563"/>
      <c r="AG14" s="564"/>
      <c r="AH14" s="562">
        <v>31.7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12.3</v>
      </c>
      <c r="CU14" s="574"/>
      <c r="CV14" s="574"/>
      <c r="CW14" s="574"/>
      <c r="CX14" s="574"/>
      <c r="CY14" s="574"/>
      <c r="CZ14" s="574"/>
      <c r="DA14" s="575"/>
      <c r="DB14" s="573">
        <v>17.7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2750</v>
      </c>
      <c r="S15" s="570"/>
      <c r="T15" s="570"/>
      <c r="U15" s="570"/>
      <c r="V15" s="571"/>
      <c r="W15" s="557" t="s">
        <v>145</v>
      </c>
      <c r="X15" s="479"/>
      <c r="Y15" s="479"/>
      <c r="Z15" s="479"/>
      <c r="AA15" s="479"/>
      <c r="AB15" s="480"/>
      <c r="AC15" s="442">
        <v>225</v>
      </c>
      <c r="AD15" s="443"/>
      <c r="AE15" s="443"/>
      <c r="AF15" s="443"/>
      <c r="AG15" s="444"/>
      <c r="AH15" s="442">
        <v>266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311216</v>
      </c>
      <c r="BO15" s="462"/>
      <c r="BP15" s="462"/>
      <c r="BQ15" s="462"/>
      <c r="BR15" s="462"/>
      <c r="BS15" s="462"/>
      <c r="BT15" s="462"/>
      <c r="BU15" s="463"/>
      <c r="BV15" s="461">
        <v>312641</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15.8</v>
      </c>
      <c r="AD16" s="563"/>
      <c r="AE16" s="563"/>
      <c r="AF16" s="563"/>
      <c r="AG16" s="564"/>
      <c r="AH16" s="562">
        <v>16.8</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1898722</v>
      </c>
      <c r="BO16" s="467"/>
      <c r="BP16" s="467"/>
      <c r="BQ16" s="467"/>
      <c r="BR16" s="467"/>
      <c r="BS16" s="467"/>
      <c r="BT16" s="467"/>
      <c r="BU16" s="468"/>
      <c r="BV16" s="466">
        <v>1888761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762</v>
      </c>
      <c r="AD17" s="443"/>
      <c r="AE17" s="443"/>
      <c r="AF17" s="443"/>
      <c r="AG17" s="444"/>
      <c r="AH17" s="442">
        <v>816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382149</v>
      </c>
      <c r="BO17" s="467"/>
      <c r="BP17" s="467"/>
      <c r="BQ17" s="467"/>
      <c r="BR17" s="467"/>
      <c r="BS17" s="467"/>
      <c r="BT17" s="467"/>
      <c r="BU17" s="468"/>
      <c r="BV17" s="466">
        <v>385594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250.13</v>
      </c>
      <c r="M18" s="531"/>
      <c r="N18" s="531"/>
      <c r="O18" s="531"/>
      <c r="P18" s="531"/>
      <c r="Q18" s="531"/>
      <c r="R18" s="532"/>
      <c r="S18" s="532"/>
      <c r="T18" s="532"/>
      <c r="U18" s="532"/>
      <c r="V18" s="533"/>
      <c r="W18" s="547"/>
      <c r="X18" s="548"/>
      <c r="Y18" s="548"/>
      <c r="Z18" s="548"/>
      <c r="AA18" s="548"/>
      <c r="AB18" s="558"/>
      <c r="AC18" s="430">
        <v>53.6</v>
      </c>
      <c r="AD18" s="431"/>
      <c r="AE18" s="431"/>
      <c r="AF18" s="431"/>
      <c r="AG18" s="534"/>
      <c r="AH18" s="430">
        <v>51.5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2003155</v>
      </c>
      <c r="BO18" s="467"/>
      <c r="BP18" s="467"/>
      <c r="BQ18" s="467"/>
      <c r="BR18" s="467"/>
      <c r="BS18" s="467"/>
      <c r="BT18" s="467"/>
      <c r="BU18" s="468"/>
      <c r="BV18" s="466">
        <v>1987341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2319631</v>
      </c>
      <c r="BO19" s="467"/>
      <c r="BP19" s="467"/>
      <c r="BQ19" s="467"/>
      <c r="BR19" s="467"/>
      <c r="BS19" s="467"/>
      <c r="BT19" s="467"/>
      <c r="BU19" s="468"/>
      <c r="BV19" s="466">
        <v>2367968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1305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3223202</v>
      </c>
      <c r="BO23" s="467"/>
      <c r="BP23" s="467"/>
      <c r="BQ23" s="467"/>
      <c r="BR23" s="467"/>
      <c r="BS23" s="467"/>
      <c r="BT23" s="467"/>
      <c r="BU23" s="468"/>
      <c r="BV23" s="466">
        <v>3326837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6000</v>
      </c>
      <c r="R24" s="443"/>
      <c r="S24" s="443"/>
      <c r="T24" s="443"/>
      <c r="U24" s="443"/>
      <c r="V24" s="444"/>
      <c r="W24" s="508"/>
      <c r="X24" s="499"/>
      <c r="Y24" s="500"/>
      <c r="Z24" s="439" t="s">
        <v>169</v>
      </c>
      <c r="AA24" s="440"/>
      <c r="AB24" s="440"/>
      <c r="AC24" s="440"/>
      <c r="AD24" s="440"/>
      <c r="AE24" s="440"/>
      <c r="AF24" s="440"/>
      <c r="AG24" s="441"/>
      <c r="AH24" s="442">
        <v>63</v>
      </c>
      <c r="AI24" s="443"/>
      <c r="AJ24" s="443"/>
      <c r="AK24" s="443"/>
      <c r="AL24" s="444"/>
      <c r="AM24" s="442">
        <v>177849</v>
      </c>
      <c r="AN24" s="443"/>
      <c r="AO24" s="443"/>
      <c r="AP24" s="443"/>
      <c r="AQ24" s="443"/>
      <c r="AR24" s="444"/>
      <c r="AS24" s="442">
        <v>2823</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2901568</v>
      </c>
      <c r="BO24" s="467"/>
      <c r="BP24" s="467"/>
      <c r="BQ24" s="467"/>
      <c r="BR24" s="467"/>
      <c r="BS24" s="467"/>
      <c r="BT24" s="467"/>
      <c r="BU24" s="468"/>
      <c r="BV24" s="466">
        <v>2974001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5440</v>
      </c>
      <c r="R25" s="443"/>
      <c r="S25" s="443"/>
      <c r="T25" s="443"/>
      <c r="U25" s="443"/>
      <c r="V25" s="444"/>
      <c r="W25" s="508"/>
      <c r="X25" s="499"/>
      <c r="Y25" s="500"/>
      <c r="Z25" s="439" t="s">
        <v>172</v>
      </c>
      <c r="AA25" s="440"/>
      <c r="AB25" s="440"/>
      <c r="AC25" s="440"/>
      <c r="AD25" s="440"/>
      <c r="AE25" s="440"/>
      <c r="AF25" s="440"/>
      <c r="AG25" s="441"/>
      <c r="AH25" s="442" t="s">
        <v>128</v>
      </c>
      <c r="AI25" s="443"/>
      <c r="AJ25" s="443"/>
      <c r="AK25" s="443"/>
      <c r="AL25" s="444"/>
      <c r="AM25" s="442" t="s">
        <v>128</v>
      </c>
      <c r="AN25" s="443"/>
      <c r="AO25" s="443"/>
      <c r="AP25" s="443"/>
      <c r="AQ25" s="443"/>
      <c r="AR25" s="444"/>
      <c r="AS25" s="442" t="s">
        <v>128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69082</v>
      </c>
      <c r="BO25" s="462"/>
      <c r="BP25" s="462"/>
      <c r="BQ25" s="462"/>
      <c r="BR25" s="462"/>
      <c r="BS25" s="462"/>
      <c r="BT25" s="462"/>
      <c r="BU25" s="463"/>
      <c r="BV25" s="461">
        <v>87661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5190</v>
      </c>
      <c r="R26" s="443"/>
      <c r="S26" s="443"/>
      <c r="T26" s="443"/>
      <c r="U26" s="443"/>
      <c r="V26" s="444"/>
      <c r="W26" s="508"/>
      <c r="X26" s="499"/>
      <c r="Y26" s="500"/>
      <c r="Z26" s="439" t="s">
        <v>175</v>
      </c>
      <c r="AA26" s="521"/>
      <c r="AB26" s="521"/>
      <c r="AC26" s="521"/>
      <c r="AD26" s="521"/>
      <c r="AE26" s="521"/>
      <c r="AF26" s="521"/>
      <c r="AG26" s="522"/>
      <c r="AH26" s="442" t="s">
        <v>176</v>
      </c>
      <c r="AI26" s="443"/>
      <c r="AJ26" s="443"/>
      <c r="AK26" s="443"/>
      <c r="AL26" s="444"/>
      <c r="AM26" s="442" t="s">
        <v>176</v>
      </c>
      <c r="AN26" s="443"/>
      <c r="AO26" s="443"/>
      <c r="AP26" s="443"/>
      <c r="AQ26" s="443"/>
      <c r="AR26" s="444"/>
      <c r="AS26" s="442" t="s">
        <v>176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2320</v>
      </c>
      <c r="R27" s="443"/>
      <c r="S27" s="443"/>
      <c r="T27" s="443"/>
      <c r="U27" s="443"/>
      <c r="V27" s="444"/>
      <c r="W27" s="508"/>
      <c r="X27" s="499"/>
      <c r="Y27" s="500"/>
      <c r="Z27" s="439" t="s">
        <v>180</v>
      </c>
      <c r="AA27" s="440"/>
      <c r="AB27" s="440"/>
      <c r="AC27" s="440"/>
      <c r="AD27" s="440"/>
      <c r="AE27" s="440"/>
      <c r="AF27" s="440"/>
      <c r="AG27" s="441"/>
      <c r="AH27" s="442">
        <v>3</v>
      </c>
      <c r="AI27" s="443"/>
      <c r="AJ27" s="443"/>
      <c r="AK27" s="443"/>
      <c r="AL27" s="444"/>
      <c r="AM27" s="442">
        <v>7314</v>
      </c>
      <c r="AN27" s="443"/>
      <c r="AO27" s="443"/>
      <c r="AP27" s="443"/>
      <c r="AQ27" s="443"/>
      <c r="AR27" s="444"/>
      <c r="AS27" s="442">
        <v>2438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1790</v>
      </c>
      <c r="R28" s="443"/>
      <c r="S28" s="443"/>
      <c r="T28" s="443"/>
      <c r="U28" s="443"/>
      <c r="V28" s="444"/>
      <c r="W28" s="508"/>
      <c r="X28" s="499"/>
      <c r="Y28" s="500"/>
      <c r="Z28" s="439" t="s">
        <v>183</v>
      </c>
      <c r="AA28" s="440"/>
      <c r="AB28" s="440"/>
      <c r="AC28" s="440"/>
      <c r="AD28" s="440"/>
      <c r="AE28" s="440"/>
      <c r="AF28" s="440"/>
      <c r="AG28" s="441"/>
      <c r="AH28" s="442" t="s">
        <v>176</v>
      </c>
      <c r="AI28" s="443"/>
      <c r="AJ28" s="443"/>
      <c r="AK28" s="443"/>
      <c r="AL28" s="444"/>
      <c r="AM28" s="442" t="s">
        <v>184</v>
      </c>
      <c r="AN28" s="443"/>
      <c r="AO28" s="443"/>
      <c r="AP28" s="443"/>
      <c r="AQ28" s="443"/>
      <c r="AR28" s="444"/>
      <c r="AS28" s="442" t="s">
        <v>184</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441877</v>
      </c>
      <c r="BO28" s="462"/>
      <c r="BP28" s="462"/>
      <c r="BQ28" s="462"/>
      <c r="BR28" s="462"/>
      <c r="BS28" s="462"/>
      <c r="BT28" s="462"/>
      <c r="BU28" s="463"/>
      <c r="BV28" s="461">
        <v>446526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7</v>
      </c>
      <c r="M29" s="443"/>
      <c r="N29" s="443"/>
      <c r="O29" s="443"/>
      <c r="P29" s="444"/>
      <c r="Q29" s="442">
        <v>1580</v>
      </c>
      <c r="R29" s="443"/>
      <c r="S29" s="443"/>
      <c r="T29" s="443"/>
      <c r="U29" s="443"/>
      <c r="V29" s="444"/>
      <c r="W29" s="509"/>
      <c r="X29" s="510"/>
      <c r="Y29" s="511"/>
      <c r="Z29" s="439" t="s">
        <v>187</v>
      </c>
      <c r="AA29" s="440"/>
      <c r="AB29" s="440"/>
      <c r="AC29" s="440"/>
      <c r="AD29" s="440"/>
      <c r="AE29" s="440"/>
      <c r="AF29" s="440"/>
      <c r="AG29" s="441"/>
      <c r="AH29" s="442">
        <v>66</v>
      </c>
      <c r="AI29" s="443"/>
      <c r="AJ29" s="443"/>
      <c r="AK29" s="443"/>
      <c r="AL29" s="444"/>
      <c r="AM29" s="442">
        <v>185163</v>
      </c>
      <c r="AN29" s="443"/>
      <c r="AO29" s="443"/>
      <c r="AP29" s="443"/>
      <c r="AQ29" s="443"/>
      <c r="AR29" s="444"/>
      <c r="AS29" s="442">
        <v>2806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129451</v>
      </c>
      <c r="BO29" s="467"/>
      <c r="BP29" s="467"/>
      <c r="BQ29" s="467"/>
      <c r="BR29" s="467"/>
      <c r="BS29" s="467"/>
      <c r="BT29" s="467"/>
      <c r="BU29" s="468"/>
      <c r="BV29" s="466">
        <v>229404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980271</v>
      </c>
      <c r="BO30" s="470"/>
      <c r="BP30" s="470"/>
      <c r="BQ30" s="470"/>
      <c r="BR30" s="470"/>
      <c r="BS30" s="470"/>
      <c r="BT30" s="470"/>
      <c r="BU30" s="471"/>
      <c r="BV30" s="469">
        <v>966105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簡易水道事業特別会計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愛別町外３町塵芥処理組合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大雪浄化組合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大雪消防組合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上川教育研修センター</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上川広域滞納整理機構</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8DQDcoBQ3yvBw3ZbH5aUFDz8ior2gMmfgikJbIdfiPXZNbTmJmIxEmfF1XgkL/X2+faXiFWzNKTWkf+5WMDoA==" saltValue="sFuO9+X5Kz8xCJm1a3kj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565</v>
      </c>
      <c r="D34" s="1248"/>
      <c r="E34" s="1249"/>
      <c r="F34" s="32">
        <v>14.7</v>
      </c>
      <c r="G34" s="33">
        <v>14.3</v>
      </c>
      <c r="H34" s="33">
        <v>8.73</v>
      </c>
      <c r="I34" s="33">
        <v>12.62</v>
      </c>
      <c r="J34" s="34">
        <v>12.24</v>
      </c>
      <c r="K34" s="22"/>
      <c r="L34" s="22"/>
      <c r="M34" s="22"/>
      <c r="N34" s="22"/>
      <c r="O34" s="22"/>
      <c r="P34" s="22"/>
    </row>
    <row r="35" spans="1:16" ht="39" customHeight="1" x14ac:dyDescent="0.15">
      <c r="A35" s="22"/>
      <c r="B35" s="35"/>
      <c r="C35" s="1242" t="s">
        <v>566</v>
      </c>
      <c r="D35" s="1243"/>
      <c r="E35" s="1244"/>
      <c r="F35" s="36">
        <v>4.33</v>
      </c>
      <c r="G35" s="37">
        <v>5.75</v>
      </c>
      <c r="H35" s="37">
        <v>6.45</v>
      </c>
      <c r="I35" s="37">
        <v>4.95</v>
      </c>
      <c r="J35" s="38">
        <v>5.3</v>
      </c>
      <c r="K35" s="22"/>
      <c r="L35" s="22"/>
      <c r="M35" s="22"/>
      <c r="N35" s="22"/>
      <c r="O35" s="22"/>
      <c r="P35" s="22"/>
    </row>
    <row r="36" spans="1:16" ht="39" customHeight="1" x14ac:dyDescent="0.15">
      <c r="A36" s="22"/>
      <c r="B36" s="35"/>
      <c r="C36" s="1242" t="s">
        <v>567</v>
      </c>
      <c r="D36" s="1243"/>
      <c r="E36" s="1244"/>
      <c r="F36" s="36">
        <v>0.42</v>
      </c>
      <c r="G36" s="37">
        <v>1.99</v>
      </c>
      <c r="H36" s="37">
        <v>1.64</v>
      </c>
      <c r="I36" s="37">
        <v>0.51</v>
      </c>
      <c r="J36" s="38">
        <v>0.49</v>
      </c>
      <c r="K36" s="22"/>
      <c r="L36" s="22"/>
      <c r="M36" s="22"/>
      <c r="N36" s="22"/>
      <c r="O36" s="22"/>
      <c r="P36" s="22"/>
    </row>
    <row r="37" spans="1:16" ht="39" customHeight="1" x14ac:dyDescent="0.15">
      <c r="A37" s="22"/>
      <c r="B37" s="35"/>
      <c r="C37" s="1242" t="s">
        <v>568</v>
      </c>
      <c r="D37" s="1243"/>
      <c r="E37" s="1244"/>
      <c r="F37" s="36" t="s">
        <v>514</v>
      </c>
      <c r="G37" s="37" t="s">
        <v>514</v>
      </c>
      <c r="H37" s="37">
        <v>0.42</v>
      </c>
      <c r="I37" s="37">
        <v>0.24</v>
      </c>
      <c r="J37" s="38">
        <v>0.45</v>
      </c>
      <c r="K37" s="22"/>
      <c r="L37" s="22"/>
      <c r="M37" s="22"/>
      <c r="N37" s="22"/>
      <c r="O37" s="22"/>
      <c r="P37" s="22"/>
    </row>
    <row r="38" spans="1:16" ht="39" customHeight="1" x14ac:dyDescent="0.15">
      <c r="A38" s="22"/>
      <c r="B38" s="35"/>
      <c r="C38" s="1242" t="s">
        <v>569</v>
      </c>
      <c r="D38" s="1243"/>
      <c r="E38" s="1244"/>
      <c r="F38" s="36">
        <v>0.16</v>
      </c>
      <c r="G38" s="37">
        <v>0.36</v>
      </c>
      <c r="H38" s="37">
        <v>0.08</v>
      </c>
      <c r="I38" s="37">
        <v>0.82</v>
      </c>
      <c r="J38" s="38">
        <v>0.35</v>
      </c>
      <c r="K38" s="22"/>
      <c r="L38" s="22"/>
      <c r="M38" s="22"/>
      <c r="N38" s="22"/>
      <c r="O38" s="22"/>
      <c r="P38" s="22"/>
    </row>
    <row r="39" spans="1:16" ht="39" customHeight="1" x14ac:dyDescent="0.15">
      <c r="A39" s="22"/>
      <c r="B39" s="35"/>
      <c r="C39" s="1242" t="s">
        <v>570</v>
      </c>
      <c r="D39" s="1243"/>
      <c r="E39" s="1244"/>
      <c r="F39" s="36">
        <v>7.0000000000000007E-2</v>
      </c>
      <c r="G39" s="37">
        <v>0.06</v>
      </c>
      <c r="H39" s="37">
        <v>7.0000000000000007E-2</v>
      </c>
      <c r="I39" s="37">
        <v>0.08</v>
      </c>
      <c r="J39" s="38">
        <v>0.11</v>
      </c>
      <c r="K39" s="22"/>
      <c r="L39" s="22"/>
      <c r="M39" s="22"/>
      <c r="N39" s="22"/>
      <c r="O39" s="22"/>
      <c r="P39" s="22"/>
    </row>
    <row r="40" spans="1:16" ht="39" customHeight="1" x14ac:dyDescent="0.15">
      <c r="A40" s="22"/>
      <c r="B40" s="35"/>
      <c r="C40" s="1242" t="s">
        <v>571</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573</v>
      </c>
      <c r="D43" s="1246"/>
      <c r="E43" s="124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2QN2bH40ZDa7mDTYaM5iTFwFr/kGsaMjMkQ69tMs6+U4wS6DmF7Av9qdJC9XWNkEa6Y7t8D21zVaeHmSPbZaw==" saltValue="pGHiJyzghZA3mReK7ou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309</v>
      </c>
      <c r="L45" s="60">
        <v>317</v>
      </c>
      <c r="M45" s="60">
        <v>318</v>
      </c>
      <c r="N45" s="60">
        <v>328</v>
      </c>
      <c r="O45" s="61">
        <v>347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139</v>
      </c>
      <c r="L48" s="64">
        <v>120</v>
      </c>
      <c r="M48" s="64">
        <v>139</v>
      </c>
      <c r="N48" s="64">
        <v>129</v>
      </c>
      <c r="O48" s="65">
        <v>135</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514</v>
      </c>
      <c r="L49" s="64" t="s">
        <v>514</v>
      </c>
      <c r="M49" s="64" t="s">
        <v>514</v>
      </c>
      <c r="N49" s="64" t="s">
        <v>514</v>
      </c>
      <c r="O49" s="65" t="s">
        <v>514</v>
      </c>
      <c r="P49" s="48"/>
      <c r="Q49" s="48"/>
      <c r="R49" s="48"/>
      <c r="S49" s="48"/>
      <c r="T49" s="48"/>
      <c r="U49" s="48"/>
    </row>
    <row r="50" spans="1:21" ht="30.75" customHeight="1" x14ac:dyDescent="0.15">
      <c r="A50" s="48"/>
      <c r="B50" s="1270"/>
      <c r="C50" s="1271"/>
      <c r="D50" s="62"/>
      <c r="E50" s="1252" t="s">
        <v>17</v>
      </c>
      <c r="F50" s="1252"/>
      <c r="G50" s="1252"/>
      <c r="H50" s="1252"/>
      <c r="I50" s="1252"/>
      <c r="J50" s="1253"/>
      <c r="K50" s="63">
        <v>6</v>
      </c>
      <c r="L50" s="64">
        <v>6</v>
      </c>
      <c r="M50" s="64">
        <v>6</v>
      </c>
      <c r="N50" s="64">
        <v>5</v>
      </c>
      <c r="O50" s="65">
        <v>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342</v>
      </c>
      <c r="L52" s="64">
        <v>356</v>
      </c>
      <c r="M52" s="64">
        <v>331</v>
      </c>
      <c r="N52" s="64">
        <v>314</v>
      </c>
      <c r="O52" s="65">
        <v>321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112</v>
      </c>
      <c r="L53" s="69">
        <v>87</v>
      </c>
      <c r="M53" s="69">
        <v>132</v>
      </c>
      <c r="N53" s="69">
        <v>148</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586</v>
      </c>
      <c r="L57" s="84" t="s">
        <v>586</v>
      </c>
      <c r="M57" s="84" t="s">
        <v>586</v>
      </c>
      <c r="N57" s="84" t="s">
        <v>586</v>
      </c>
      <c r="O57" s="85" t="s">
        <v>586</v>
      </c>
    </row>
    <row r="58" spans="1:21" ht="31.5" customHeight="1" thickBot="1" x14ac:dyDescent="0.2">
      <c r="B58" s="1260"/>
      <c r="C58" s="1261"/>
      <c r="D58" s="1265" t="s">
        <v>27</v>
      </c>
      <c r="E58" s="1266"/>
      <c r="F58" s="1266"/>
      <c r="G58" s="1266"/>
      <c r="H58" s="1266"/>
      <c r="I58" s="1266"/>
      <c r="J58" s="1267"/>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x+7mLD1qF2oRkWdcgHfiuF1Nq+TlA/m+ShaP9P9k+90Ug1RPYoUG3jcM7nOEFRkUZp++jLn1eaezkF/eoTPgw==" saltValue="Q2alVZWdu5UBZ/C3+XPD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8" t="s">
        <v>30</v>
      </c>
      <c r="C41" s="1289"/>
      <c r="D41" s="102"/>
      <c r="E41" s="1290" t="s">
        <v>31</v>
      </c>
      <c r="F41" s="1290"/>
      <c r="G41" s="1290"/>
      <c r="H41" s="1291"/>
      <c r="I41" s="103">
        <v>3550</v>
      </c>
      <c r="J41" s="104">
        <v>3547</v>
      </c>
      <c r="K41" s="104">
        <v>3415</v>
      </c>
      <c r="L41" s="104">
        <v>3327</v>
      </c>
      <c r="M41" s="105">
        <v>3223</v>
      </c>
    </row>
    <row r="42" spans="2:13" ht="27.75" customHeight="1" x14ac:dyDescent="0.15">
      <c r="B42" s="1278"/>
      <c r="C42" s="1279"/>
      <c r="D42" s="106"/>
      <c r="E42" s="1282" t="s">
        <v>32</v>
      </c>
      <c r="F42" s="1282"/>
      <c r="G42" s="1282"/>
      <c r="H42" s="1283"/>
      <c r="I42" s="107">
        <v>19</v>
      </c>
      <c r="J42" s="108">
        <v>14</v>
      </c>
      <c r="K42" s="108">
        <v>9</v>
      </c>
      <c r="L42" s="108">
        <v>5</v>
      </c>
      <c r="M42" s="109" t="s">
        <v>514</v>
      </c>
    </row>
    <row r="43" spans="2:13" ht="27.75" customHeight="1" x14ac:dyDescent="0.15">
      <c r="B43" s="1278"/>
      <c r="C43" s="1279"/>
      <c r="D43" s="106"/>
      <c r="E43" s="1282" t="s">
        <v>33</v>
      </c>
      <c r="F43" s="1282"/>
      <c r="G43" s="1282"/>
      <c r="H43" s="1283"/>
      <c r="I43" s="107">
        <v>1314</v>
      </c>
      <c r="J43" s="108">
        <v>1242</v>
      </c>
      <c r="K43" s="108">
        <v>1238</v>
      </c>
      <c r="L43" s="108">
        <v>1247</v>
      </c>
      <c r="M43" s="109">
        <v>1365</v>
      </c>
    </row>
    <row r="44" spans="2:13" ht="27.75" customHeight="1" x14ac:dyDescent="0.15">
      <c r="B44" s="1278"/>
      <c r="C44" s="1279"/>
      <c r="D44" s="106"/>
      <c r="E44" s="1282" t="s">
        <v>34</v>
      </c>
      <c r="F44" s="1282"/>
      <c r="G44" s="1282"/>
      <c r="H44" s="1283"/>
      <c r="I44" s="107" t="s">
        <v>514</v>
      </c>
      <c r="J44" s="108" t="s">
        <v>514</v>
      </c>
      <c r="K44" s="108" t="s">
        <v>514</v>
      </c>
      <c r="L44" s="108" t="s">
        <v>514</v>
      </c>
      <c r="M44" s="109">
        <v>72</v>
      </c>
    </row>
    <row r="45" spans="2:13" ht="27.75" customHeight="1" x14ac:dyDescent="0.15">
      <c r="B45" s="1278"/>
      <c r="C45" s="1279"/>
      <c r="D45" s="106"/>
      <c r="E45" s="1282" t="s">
        <v>35</v>
      </c>
      <c r="F45" s="1282"/>
      <c r="G45" s="1282"/>
      <c r="H45" s="1283"/>
      <c r="I45" s="107">
        <v>646</v>
      </c>
      <c r="J45" s="108">
        <v>603</v>
      </c>
      <c r="K45" s="108">
        <v>444</v>
      </c>
      <c r="L45" s="108">
        <v>465</v>
      </c>
      <c r="M45" s="109">
        <v>531</v>
      </c>
    </row>
    <row r="46" spans="2:13" ht="27.75" customHeight="1" x14ac:dyDescent="0.15">
      <c r="B46" s="1278"/>
      <c r="C46" s="1279"/>
      <c r="D46" s="110"/>
      <c r="E46" s="1282" t="s">
        <v>36</v>
      </c>
      <c r="F46" s="1282"/>
      <c r="G46" s="1282"/>
      <c r="H46" s="1283"/>
      <c r="I46" s="107" t="s">
        <v>514</v>
      </c>
      <c r="J46" s="108" t="s">
        <v>514</v>
      </c>
      <c r="K46" s="108" t="s">
        <v>514</v>
      </c>
      <c r="L46" s="108" t="s">
        <v>514</v>
      </c>
      <c r="M46" s="109" t="s">
        <v>514</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2020</v>
      </c>
      <c r="J50" s="108">
        <v>1901</v>
      </c>
      <c r="K50" s="108">
        <v>1716</v>
      </c>
      <c r="L50" s="108">
        <v>1668</v>
      </c>
      <c r="M50" s="109">
        <v>1588</v>
      </c>
    </row>
    <row r="51" spans="2:13" ht="27.75" customHeight="1" x14ac:dyDescent="0.15">
      <c r="B51" s="1278"/>
      <c r="C51" s="1279"/>
      <c r="D51" s="106"/>
      <c r="E51" s="1282" t="s">
        <v>42</v>
      </c>
      <c r="F51" s="1282"/>
      <c r="G51" s="1282"/>
      <c r="H51" s="1283"/>
      <c r="I51" s="107">
        <v>320</v>
      </c>
      <c r="J51" s="108">
        <v>252</v>
      </c>
      <c r="K51" s="108">
        <v>469</v>
      </c>
      <c r="L51" s="108">
        <v>434</v>
      </c>
      <c r="M51" s="109">
        <v>442</v>
      </c>
    </row>
    <row r="52" spans="2:13" ht="27.75" customHeight="1" x14ac:dyDescent="0.15">
      <c r="B52" s="1280"/>
      <c r="C52" s="1281"/>
      <c r="D52" s="106"/>
      <c r="E52" s="1282" t="s">
        <v>43</v>
      </c>
      <c r="F52" s="1282"/>
      <c r="G52" s="1282"/>
      <c r="H52" s="1283"/>
      <c r="I52" s="107">
        <v>2964</v>
      </c>
      <c r="J52" s="108">
        <v>2923</v>
      </c>
      <c r="K52" s="108">
        <v>2708</v>
      </c>
      <c r="L52" s="108">
        <v>2624</v>
      </c>
      <c r="M52" s="109">
        <v>2945</v>
      </c>
    </row>
    <row r="53" spans="2:13" ht="27.75" customHeight="1" thickBot="1" x14ac:dyDescent="0.2">
      <c r="B53" s="1284" t="s">
        <v>44</v>
      </c>
      <c r="C53" s="1285"/>
      <c r="D53" s="113"/>
      <c r="E53" s="1286" t="s">
        <v>45</v>
      </c>
      <c r="F53" s="1286"/>
      <c r="G53" s="1286"/>
      <c r="H53" s="1287"/>
      <c r="I53" s="114">
        <v>226</v>
      </c>
      <c r="J53" s="115">
        <v>331</v>
      </c>
      <c r="K53" s="115">
        <v>213</v>
      </c>
      <c r="L53" s="115">
        <v>316</v>
      </c>
      <c r="M53" s="116">
        <v>217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aHO9ADsVAaN/xkcNnl1J2ueeWfictAyn1WbSs4sgTU8hefpiOQ4Z6VjDs3hOj3fAoxDesDTGl0MG1RW2bW1nA==" saltValue="Oiy4Ib3bkXBwEfBiE7WW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484</v>
      </c>
      <c r="G55" s="128">
        <v>447</v>
      </c>
      <c r="H55" s="129">
        <v>442</v>
      </c>
    </row>
    <row r="56" spans="2:8" ht="52.5" customHeight="1" x14ac:dyDescent="0.15">
      <c r="B56" s="130"/>
      <c r="C56" s="1305" t="s">
        <v>49</v>
      </c>
      <c r="D56" s="1305"/>
      <c r="E56" s="1306"/>
      <c r="F56" s="131">
        <v>329</v>
      </c>
      <c r="G56" s="131">
        <v>229</v>
      </c>
      <c r="H56" s="132">
        <v>129</v>
      </c>
    </row>
    <row r="57" spans="2:8" ht="53.25" customHeight="1" x14ac:dyDescent="0.15">
      <c r="B57" s="130"/>
      <c r="C57" s="1307" t="s">
        <v>50</v>
      </c>
      <c r="D57" s="1307"/>
      <c r="E57" s="1308"/>
      <c r="F57" s="133">
        <v>902</v>
      </c>
      <c r="G57" s="133">
        <v>966</v>
      </c>
      <c r="H57" s="134">
        <v>980</v>
      </c>
    </row>
    <row r="58" spans="2:8" ht="45.75" customHeight="1" x14ac:dyDescent="0.15">
      <c r="B58" s="135"/>
      <c r="C58" s="1295" t="s">
        <v>587</v>
      </c>
      <c r="D58" s="1296"/>
      <c r="E58" s="1297"/>
      <c r="F58" s="136">
        <v>571</v>
      </c>
      <c r="G58" s="136">
        <v>601</v>
      </c>
      <c r="H58" s="137">
        <v>612</v>
      </c>
    </row>
    <row r="59" spans="2:8" ht="45.75" customHeight="1" x14ac:dyDescent="0.15">
      <c r="B59" s="135"/>
      <c r="C59" s="1295" t="s">
        <v>588</v>
      </c>
      <c r="D59" s="1296"/>
      <c r="E59" s="1297"/>
      <c r="F59" s="136">
        <v>128</v>
      </c>
      <c r="G59" s="136">
        <v>178</v>
      </c>
      <c r="H59" s="137">
        <v>219</v>
      </c>
    </row>
    <row r="60" spans="2:8" ht="45.75" customHeight="1" x14ac:dyDescent="0.15">
      <c r="B60" s="135"/>
      <c r="C60" s="1295" t="s">
        <v>589</v>
      </c>
      <c r="D60" s="1296"/>
      <c r="E60" s="1297"/>
      <c r="F60" s="136">
        <v>120</v>
      </c>
      <c r="G60" s="136">
        <v>104</v>
      </c>
      <c r="H60" s="137">
        <v>67</v>
      </c>
    </row>
    <row r="61" spans="2:8" ht="45.75" customHeight="1" x14ac:dyDescent="0.15">
      <c r="B61" s="135"/>
      <c r="C61" s="1295" t="s">
        <v>590</v>
      </c>
      <c r="D61" s="1296"/>
      <c r="E61" s="1297"/>
      <c r="F61" s="136">
        <v>55</v>
      </c>
      <c r="G61" s="136">
        <v>54</v>
      </c>
      <c r="H61" s="137">
        <v>53</v>
      </c>
    </row>
    <row r="62" spans="2:8" ht="45.75" customHeight="1" thickBot="1" x14ac:dyDescent="0.2">
      <c r="B62" s="138"/>
      <c r="C62" s="1298" t="s">
        <v>591</v>
      </c>
      <c r="D62" s="1299"/>
      <c r="E62" s="1300"/>
      <c r="F62" s="139">
        <v>18</v>
      </c>
      <c r="G62" s="139">
        <v>18</v>
      </c>
      <c r="H62" s="140">
        <v>17</v>
      </c>
    </row>
    <row r="63" spans="2:8" ht="52.5" customHeight="1" thickBot="1" x14ac:dyDescent="0.2">
      <c r="B63" s="141"/>
      <c r="C63" s="1301" t="s">
        <v>51</v>
      </c>
      <c r="D63" s="1301"/>
      <c r="E63" s="1302"/>
      <c r="F63" s="142">
        <v>1715</v>
      </c>
      <c r="G63" s="142">
        <v>1642</v>
      </c>
      <c r="H63" s="143">
        <v>1552</v>
      </c>
    </row>
    <row r="64" spans="2:8" ht="15" customHeight="1" x14ac:dyDescent="0.15"/>
  </sheetData>
  <sheetProtection algorithmName="SHA-512" hashValue="RIs0p+nvnc0pcctYqulkhufi6FU8NJuGX+JF/9lxJeWAhSbRSqqqxzvn7UYtl5gQwyJd8V90hCOHJk3CnhGuUw==" saltValue="tPMz2yX5sXajBUWmXDGP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597</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09">
        <v>11.2</v>
      </c>
      <c r="BQ51" s="1309"/>
      <c r="BR51" s="1309"/>
      <c r="BS51" s="1309"/>
      <c r="BT51" s="1309"/>
      <c r="BU51" s="1309"/>
      <c r="BV51" s="1309"/>
      <c r="BW51" s="1309"/>
      <c r="BX51" s="1309">
        <v>17</v>
      </c>
      <c r="BY51" s="1309"/>
      <c r="BZ51" s="1309"/>
      <c r="CA51" s="1309"/>
      <c r="CB51" s="1309"/>
      <c r="CC51" s="1309"/>
      <c r="CD51" s="1309"/>
      <c r="CE51" s="1309"/>
      <c r="CF51" s="1309">
        <v>11.7</v>
      </c>
      <c r="CG51" s="1309"/>
      <c r="CH51" s="1309"/>
      <c r="CI51" s="1309"/>
      <c r="CJ51" s="1309"/>
      <c r="CK51" s="1309"/>
      <c r="CL51" s="1309"/>
      <c r="CM51" s="1309"/>
      <c r="CN51" s="1309">
        <v>17.7</v>
      </c>
      <c r="CO51" s="1309"/>
      <c r="CP51" s="1309"/>
      <c r="CQ51" s="1309"/>
      <c r="CR51" s="1309"/>
      <c r="CS51" s="1309"/>
      <c r="CT51" s="1309"/>
      <c r="CU51" s="1309"/>
      <c r="CV51" s="1309">
        <v>12.3</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09">
        <v>68.5</v>
      </c>
      <c r="BQ53" s="1309"/>
      <c r="BR53" s="1309"/>
      <c r="BS53" s="1309"/>
      <c r="BT53" s="1309"/>
      <c r="BU53" s="1309"/>
      <c r="BV53" s="1309"/>
      <c r="BW53" s="1309"/>
      <c r="BX53" s="1309">
        <v>55.3</v>
      </c>
      <c r="BY53" s="1309"/>
      <c r="BZ53" s="1309"/>
      <c r="CA53" s="1309"/>
      <c r="CB53" s="1309"/>
      <c r="CC53" s="1309"/>
      <c r="CD53" s="1309"/>
      <c r="CE53" s="1309"/>
      <c r="CF53" s="1309">
        <v>58.5</v>
      </c>
      <c r="CG53" s="1309"/>
      <c r="CH53" s="1309"/>
      <c r="CI53" s="1309"/>
      <c r="CJ53" s="1309"/>
      <c r="CK53" s="1309"/>
      <c r="CL53" s="1309"/>
      <c r="CM53" s="1309"/>
      <c r="CN53" s="1309">
        <v>58.1</v>
      </c>
      <c r="CO53" s="1309"/>
      <c r="CP53" s="1309"/>
      <c r="CQ53" s="1309"/>
      <c r="CR53" s="1309"/>
      <c r="CS53" s="1309"/>
      <c r="CT53" s="1309"/>
      <c r="CU53" s="1309"/>
      <c r="CV53" s="1309">
        <v>60</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600</v>
      </c>
      <c r="AO55" s="1314"/>
      <c r="AP55" s="1314"/>
      <c r="AQ55" s="1314"/>
      <c r="AR55" s="1314"/>
      <c r="AS55" s="1314"/>
      <c r="AT55" s="1314"/>
      <c r="AU55" s="1314"/>
      <c r="AV55" s="1314"/>
      <c r="AW55" s="1314"/>
      <c r="AX55" s="1314"/>
      <c r="AY55" s="1314"/>
      <c r="AZ55" s="1314"/>
      <c r="BA55" s="1314"/>
      <c r="BB55" s="1312" t="s">
        <v>598</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599</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597</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09">
        <v>11.2</v>
      </c>
      <c r="BQ73" s="1309"/>
      <c r="BR73" s="1309"/>
      <c r="BS73" s="1309"/>
      <c r="BT73" s="1309"/>
      <c r="BU73" s="1309"/>
      <c r="BV73" s="1309"/>
      <c r="BW73" s="1309"/>
      <c r="BX73" s="1309">
        <v>17</v>
      </c>
      <c r="BY73" s="1309"/>
      <c r="BZ73" s="1309"/>
      <c r="CA73" s="1309"/>
      <c r="CB73" s="1309"/>
      <c r="CC73" s="1309"/>
      <c r="CD73" s="1309"/>
      <c r="CE73" s="1309"/>
      <c r="CF73" s="1309">
        <v>11.7</v>
      </c>
      <c r="CG73" s="1309"/>
      <c r="CH73" s="1309"/>
      <c r="CI73" s="1309"/>
      <c r="CJ73" s="1309"/>
      <c r="CK73" s="1309"/>
      <c r="CL73" s="1309"/>
      <c r="CM73" s="1309"/>
      <c r="CN73" s="1309">
        <v>17.7</v>
      </c>
      <c r="CO73" s="1309"/>
      <c r="CP73" s="1309"/>
      <c r="CQ73" s="1309"/>
      <c r="CR73" s="1309"/>
      <c r="CS73" s="1309"/>
      <c r="CT73" s="1309"/>
      <c r="CU73" s="1309"/>
      <c r="CV73" s="1309">
        <v>12.3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09">
        <v>8.1</v>
      </c>
      <c r="BQ75" s="1309"/>
      <c r="BR75" s="1309"/>
      <c r="BS75" s="1309"/>
      <c r="BT75" s="1309"/>
      <c r="BU75" s="1309"/>
      <c r="BV75" s="1309"/>
      <c r="BW75" s="1309"/>
      <c r="BX75" s="1309">
        <v>5.9</v>
      </c>
      <c r="BY75" s="1309"/>
      <c r="BZ75" s="1309"/>
      <c r="CA75" s="1309"/>
      <c r="CB75" s="1309"/>
      <c r="CC75" s="1309"/>
      <c r="CD75" s="1309"/>
      <c r="CE75" s="1309"/>
      <c r="CF75" s="1309">
        <v>5.7</v>
      </c>
      <c r="CG75" s="1309"/>
      <c r="CH75" s="1309"/>
      <c r="CI75" s="1309"/>
      <c r="CJ75" s="1309"/>
      <c r="CK75" s="1309"/>
      <c r="CL75" s="1309"/>
      <c r="CM75" s="1309"/>
      <c r="CN75" s="1309">
        <v>6.6</v>
      </c>
      <c r="CO75" s="1309"/>
      <c r="CP75" s="1309"/>
      <c r="CQ75" s="1309"/>
      <c r="CR75" s="1309"/>
      <c r="CS75" s="1309"/>
      <c r="CT75" s="1309"/>
      <c r="CU75" s="1309"/>
      <c r="CV75" s="1309">
        <v>8.3000000000000007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600</v>
      </c>
      <c r="AO77" s="1314"/>
      <c r="AP77" s="1314"/>
      <c r="AQ77" s="1314"/>
      <c r="AR77" s="1314"/>
      <c r="AS77" s="1314"/>
      <c r="AT77" s="1314"/>
      <c r="AU77" s="1314"/>
      <c r="AV77" s="1314"/>
      <c r="AW77" s="1314"/>
      <c r="AX77" s="1314"/>
      <c r="AY77" s="1314"/>
      <c r="AZ77" s="1314"/>
      <c r="BA77" s="1314"/>
      <c r="BB77" s="1312" t="s">
        <v>598</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603</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QqWzQMlvVXThbQyvbPQT1fnSwT0xxqhjzvwCyKzIWHbz+irzknaPp60nd5LaFtxSb2lM2oRxP3507stSLxZmQ==" saltValue="C8jlHV3m1o0lbbNJlc+F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G2yJWwHIlCw8XEqyv6R/tGXXYFoXNbNIzzYBEP4145vnISc2EdmNo/HPcOICM5JyyveRPxQiqAZnolhNMuIBwA==" saltValue="Y1IXn9XaU44io2kZ5lre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7at7xWw108DJFjwiNVd4ekhWzSkiwrbNntzN9a51qAMLEFEZNvNTPxHf9/0AyIqwTw6yY08aMTvuMe0VraS5xA==" saltValue="FcVwTX8hcv+oeF7HEW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112603</v>
      </c>
      <c r="E3" s="162"/>
      <c r="F3" s="163">
        <v>280458</v>
      </c>
      <c r="G3" s="164"/>
      <c r="H3" s="165"/>
    </row>
    <row r="4" spans="1:8" x14ac:dyDescent="0.15">
      <c r="A4" s="166"/>
      <c r="B4" s="167"/>
      <c r="C4" s="168"/>
      <c r="D4" s="169">
        <v>46656</v>
      </c>
      <c r="E4" s="170"/>
      <c r="F4" s="171">
        <v>127286</v>
      </c>
      <c r="G4" s="172"/>
      <c r="H4" s="173"/>
    </row>
    <row r="5" spans="1:8" x14ac:dyDescent="0.15">
      <c r="A5" s="154" t="s">
        <v>547</v>
      </c>
      <c r="B5" s="159"/>
      <c r="C5" s="160"/>
      <c r="D5" s="161">
        <v>177469</v>
      </c>
      <c r="E5" s="162"/>
      <c r="F5" s="163">
        <v>291945</v>
      </c>
      <c r="G5" s="164"/>
      <c r="H5" s="165"/>
    </row>
    <row r="6" spans="1:8" x14ac:dyDescent="0.15">
      <c r="A6" s="166"/>
      <c r="B6" s="167"/>
      <c r="C6" s="168"/>
      <c r="D6" s="169">
        <v>69748</v>
      </c>
      <c r="E6" s="170"/>
      <c r="F6" s="171">
        <v>127651</v>
      </c>
      <c r="G6" s="172"/>
      <c r="H6" s="173"/>
    </row>
    <row r="7" spans="1:8" x14ac:dyDescent="0.15">
      <c r="A7" s="154" t="s">
        <v>548</v>
      </c>
      <c r="B7" s="159"/>
      <c r="C7" s="160"/>
      <c r="D7" s="161">
        <v>149721</v>
      </c>
      <c r="E7" s="162"/>
      <c r="F7" s="163">
        <v>291173</v>
      </c>
      <c r="G7" s="164"/>
      <c r="H7" s="165"/>
    </row>
    <row r="8" spans="1:8" x14ac:dyDescent="0.15">
      <c r="A8" s="166"/>
      <c r="B8" s="167"/>
      <c r="C8" s="168"/>
      <c r="D8" s="169">
        <v>62306</v>
      </c>
      <c r="E8" s="170"/>
      <c r="F8" s="171">
        <v>119071</v>
      </c>
      <c r="G8" s="172"/>
      <c r="H8" s="173"/>
    </row>
    <row r="9" spans="1:8" x14ac:dyDescent="0.15">
      <c r="A9" s="154" t="s">
        <v>549</v>
      </c>
      <c r="B9" s="159"/>
      <c r="C9" s="160"/>
      <c r="D9" s="161">
        <v>99463</v>
      </c>
      <c r="E9" s="162"/>
      <c r="F9" s="163">
        <v>271581</v>
      </c>
      <c r="G9" s="164"/>
      <c r="H9" s="165"/>
    </row>
    <row r="10" spans="1:8" x14ac:dyDescent="0.15">
      <c r="A10" s="166"/>
      <c r="B10" s="167"/>
      <c r="C10" s="168"/>
      <c r="D10" s="169">
        <v>32421</v>
      </c>
      <c r="E10" s="170"/>
      <c r="F10" s="171">
        <v>117844</v>
      </c>
      <c r="G10" s="172"/>
      <c r="H10" s="173"/>
    </row>
    <row r="11" spans="1:8" x14ac:dyDescent="0.15">
      <c r="A11" s="154" t="s">
        <v>550</v>
      </c>
      <c r="B11" s="159"/>
      <c r="C11" s="160"/>
      <c r="D11" s="161">
        <v>114471</v>
      </c>
      <c r="E11" s="162"/>
      <c r="F11" s="163">
        <v>268375</v>
      </c>
      <c r="G11" s="164"/>
      <c r="H11" s="165"/>
    </row>
    <row r="12" spans="1:8" x14ac:dyDescent="0.15">
      <c r="A12" s="166"/>
      <c r="B12" s="167"/>
      <c r="C12" s="174"/>
      <c r="D12" s="169">
        <v>16574</v>
      </c>
      <c r="E12" s="170"/>
      <c r="F12" s="171">
        <v>119602</v>
      </c>
      <c r="G12" s="172"/>
      <c r="H12" s="173"/>
    </row>
    <row r="13" spans="1:8" x14ac:dyDescent="0.15">
      <c r="A13" s="154"/>
      <c r="B13" s="159"/>
      <c r="C13" s="175"/>
      <c r="D13" s="176">
        <v>130745</v>
      </c>
      <c r="E13" s="177"/>
      <c r="F13" s="178">
        <v>280706</v>
      </c>
      <c r="G13" s="179"/>
      <c r="H13" s="165"/>
    </row>
    <row r="14" spans="1:8" x14ac:dyDescent="0.15">
      <c r="A14" s="166"/>
      <c r="B14" s="167"/>
      <c r="C14" s="168"/>
      <c r="D14" s="169">
        <v>45541</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4.34</v>
      </c>
      <c r="C19" s="180">
        <f>ROUND(VALUE(SUBSTITUTE(実質収支比率等に係る経年分析!G$48,"▲","-")),2)</f>
        <v>5.76</v>
      </c>
      <c r="D19" s="180">
        <f>ROUND(VALUE(SUBSTITUTE(実質収支比率等に係る経年分析!H$48,"▲","-")),2)</f>
        <v>6.46</v>
      </c>
      <c r="E19" s="180">
        <f>ROUND(VALUE(SUBSTITUTE(実質収支比率等に係る経年分析!I$48,"▲","-")),2)</f>
        <v>4.95</v>
      </c>
      <c r="F19" s="180">
        <f>ROUND(VALUE(SUBSTITUTE(実質収支比率等に係る経年分析!J$48,"▲","-")),2)</f>
        <v>5.3</v>
      </c>
    </row>
    <row r="20" spans="1:11" x14ac:dyDescent="0.15">
      <c r="A20" s="180" t="s">
        <v>55</v>
      </c>
      <c r="B20" s="180">
        <f>ROUND(VALUE(SUBSTITUTE(実質収支比率等に係る経年分析!F$47,"▲","-")),2)</f>
        <v>36.83</v>
      </c>
      <c r="C20" s="180">
        <f>ROUND(VALUE(SUBSTITUTE(実質収支比率等に係る経年分析!G$47,"▲","-")),2)</f>
        <v>30.41</v>
      </c>
      <c r="D20" s="180">
        <f>ROUND(VALUE(SUBSTITUTE(実質収支比率等に係る経年分析!H$47,"▲","-")),2)</f>
        <v>23.13</v>
      </c>
      <c r="E20" s="180">
        <f>ROUND(VALUE(SUBSTITUTE(実質収支比率等に係る経年分析!I$47,"▲","-")),2)</f>
        <v>21.89</v>
      </c>
      <c r="F20" s="180">
        <f>ROUND(VALUE(SUBSTITUTE(実質収支比率等に係る経年分析!J$47,"▲","-")),2)</f>
        <v>21.81</v>
      </c>
    </row>
    <row r="21" spans="1:11" x14ac:dyDescent="0.15">
      <c r="A21" s="180" t="s">
        <v>56</v>
      </c>
      <c r="B21" s="180">
        <f>IF(ISNUMBER(VALUE(SUBSTITUTE(実質収支比率等に係る経年分析!F$49,"▲","-"))),ROUND(VALUE(SUBSTITUTE(実質収支比率等に係る経年分析!F$49,"▲","-")),2),NA())</f>
        <v>-3.09</v>
      </c>
      <c r="C21" s="180">
        <f>IF(ISNUMBER(VALUE(SUBSTITUTE(実質収支比率等に係る経年分析!G$49,"▲","-"))),ROUND(VALUE(SUBSTITUTE(実質収支比率等に係る経年分析!G$49,"▲","-")),2),NA())</f>
        <v>-7.1</v>
      </c>
      <c r="D21" s="180">
        <f>IF(ISNUMBER(VALUE(SUBSTITUTE(実質収支比率等に係る経年分析!H$49,"▲","-"))),ROUND(VALUE(SUBSTITUTE(実質収支比率等に係る経年分析!H$49,"▲","-")),2),NA())</f>
        <v>-10.09</v>
      </c>
      <c r="E21" s="180">
        <f>IF(ISNUMBER(VALUE(SUBSTITUTE(実質収支比率等に係る経年分析!I$49,"▲","-"))),ROUND(VALUE(SUBSTITUTE(実質収支比率等に係る経年分析!I$49,"▲","-")),2),NA())</f>
        <v>-4.47</v>
      </c>
      <c r="F21" s="180">
        <f>IF(ISNUMBER(VALUE(SUBSTITUTE(実質収支比率等に係る経年分析!J$49,"▲","-"))),ROUND(VALUE(SUBSTITUTE(実質収支比率等に係る経年分析!J$49,"▲","-")),2),NA())</f>
        <v>-0.9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国民健康保険診療所事業特別会計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v>
      </c>
    </row>
    <row r="36" spans="1:16" x14ac:dyDescent="0.15">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342</v>
      </c>
      <c r="E42" s="182"/>
      <c r="F42" s="182"/>
      <c r="G42" s="182">
        <f>'実質公債費比率（分子）の構造'!L$52</f>
        <v>356</v>
      </c>
      <c r="H42" s="182"/>
      <c r="I42" s="182"/>
      <c r="J42" s="182">
        <f>'実質公債費比率（分子）の構造'!M$52</f>
        <v>331</v>
      </c>
      <c r="K42" s="182"/>
      <c r="L42" s="182"/>
      <c r="M42" s="182">
        <f>'実質公債費比率（分子）の構造'!N$52</f>
        <v>314</v>
      </c>
      <c r="N42" s="182"/>
      <c r="O42" s="182"/>
      <c r="P42" s="182">
        <f>'実質公債費比率（分子）の構造'!O$52</f>
        <v>321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5</v>
      </c>
      <c r="L44" s="182"/>
      <c r="M44" s="182"/>
      <c r="N44" s="182">
        <f>'実質公債費比率（分子）の構造'!O$50</f>
        <v>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139</v>
      </c>
      <c r="C46" s="182"/>
      <c r="D46" s="182"/>
      <c r="E46" s="182">
        <f>'実質公債費比率（分子）の構造'!L$48</f>
        <v>120</v>
      </c>
      <c r="F46" s="182"/>
      <c r="G46" s="182"/>
      <c r="H46" s="182">
        <f>'実質公債費比率（分子）の構造'!M$48</f>
        <v>139</v>
      </c>
      <c r="I46" s="182"/>
      <c r="J46" s="182"/>
      <c r="K46" s="182">
        <f>'実質公債費比率（分子）の構造'!N$48</f>
        <v>129</v>
      </c>
      <c r="L46" s="182"/>
      <c r="M46" s="182"/>
      <c r="N46" s="182">
        <f>'実質公債費比率（分子）の構造'!O$48</f>
        <v>135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309</v>
      </c>
      <c r="C49" s="182"/>
      <c r="D49" s="182"/>
      <c r="E49" s="182">
        <f>'実質公債費比率（分子）の構造'!L$45</f>
        <v>317</v>
      </c>
      <c r="F49" s="182"/>
      <c r="G49" s="182"/>
      <c r="H49" s="182">
        <f>'実質公債費比率（分子）の構造'!M$45</f>
        <v>318</v>
      </c>
      <c r="I49" s="182"/>
      <c r="J49" s="182"/>
      <c r="K49" s="182">
        <f>'実質公債費比率（分子）の構造'!N$45</f>
        <v>328</v>
      </c>
      <c r="L49" s="182"/>
      <c r="M49" s="182"/>
      <c r="N49" s="182">
        <f>'実質公債費比率（分子）の構造'!O$45</f>
        <v>347</v>
      </c>
      <c r="O49" s="182"/>
      <c r="P49" s="182"/>
    </row>
    <row r="50" spans="1:16" x14ac:dyDescent="0.15">
      <c r="A50" s="182" t="s">
        <v>71</v>
      </c>
      <c r="B50" s="182" t="e">
        <f>NA()</f>
        <v>#N/A</v>
      </c>
      <c r="C50" s="182">
        <f>IF(ISNUMBER('実質公債費比率（分子）の構造'!K$53),'実質公債費比率（分子）の構造'!K$53,NA())</f>
        <v>112</v>
      </c>
      <c r="D50" s="182" t="e">
        <f>NA()</f>
        <v>#N/A</v>
      </c>
      <c r="E50" s="182" t="e">
        <f>NA()</f>
        <v>#N/A</v>
      </c>
      <c r="F50" s="182">
        <f>IF(ISNUMBER('実質公債費比率（分子）の構造'!L$53),'実質公債費比率（分子）の構造'!L$53,NA())</f>
        <v>87</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148</v>
      </c>
      <c r="M50" s="182" t="e">
        <f>NA()</f>
        <v>#N/A</v>
      </c>
      <c r="N50" s="182" t="e">
        <f>NA()</f>
        <v>#N/A</v>
      </c>
      <c r="O50" s="182">
        <f>IF(ISNUMBER('実質公債費比率（分子）の構造'!O$53),'実質公債費比率（分子）の構造'!O$53,NA())</f>
        <v>166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2964</v>
      </c>
      <c r="E56" s="181"/>
      <c r="F56" s="181"/>
      <c r="G56" s="181">
        <f>'将来負担比率（分子）の構造'!J$52</f>
        <v>2923</v>
      </c>
      <c r="H56" s="181"/>
      <c r="I56" s="181"/>
      <c r="J56" s="181">
        <f>'将来負担比率（分子）の構造'!K$52</f>
        <v>2708</v>
      </c>
      <c r="K56" s="181"/>
      <c r="L56" s="181"/>
      <c r="M56" s="181">
        <f>'将来負担比率（分子）の構造'!L$52</f>
        <v>2624</v>
      </c>
      <c r="N56" s="181"/>
      <c r="O56" s="181"/>
      <c r="P56" s="181">
        <f>'将来負担比率（分子）の構造'!M$52</f>
        <v>2945</v>
      </c>
    </row>
    <row r="57" spans="1:16" x14ac:dyDescent="0.15">
      <c r="A57" s="181" t="s">
        <v>42</v>
      </c>
      <c r="B57" s="181"/>
      <c r="C57" s="181"/>
      <c r="D57" s="181">
        <f>'将来負担比率（分子）の構造'!I$51</f>
        <v>320</v>
      </c>
      <c r="E57" s="181"/>
      <c r="F57" s="181"/>
      <c r="G57" s="181">
        <f>'将来負担比率（分子）の構造'!J$51</f>
        <v>252</v>
      </c>
      <c r="H57" s="181"/>
      <c r="I57" s="181"/>
      <c r="J57" s="181">
        <f>'将来負担比率（分子）の構造'!K$51</f>
        <v>469</v>
      </c>
      <c r="K57" s="181"/>
      <c r="L57" s="181"/>
      <c r="M57" s="181">
        <f>'将来負担比率（分子）の構造'!L$51</f>
        <v>434</v>
      </c>
      <c r="N57" s="181"/>
      <c r="O57" s="181"/>
      <c r="P57" s="181">
        <f>'将来負担比率（分子）の構造'!M$51</f>
        <v>442</v>
      </c>
    </row>
    <row r="58" spans="1:16" x14ac:dyDescent="0.15">
      <c r="A58" s="181" t="s">
        <v>41</v>
      </c>
      <c r="B58" s="181"/>
      <c r="C58" s="181"/>
      <c r="D58" s="181">
        <f>'将来負担比率（分子）の構造'!I$50</f>
        <v>2020</v>
      </c>
      <c r="E58" s="181"/>
      <c r="F58" s="181"/>
      <c r="G58" s="181">
        <f>'将来負担比率（分子）の構造'!J$50</f>
        <v>1901</v>
      </c>
      <c r="H58" s="181"/>
      <c r="I58" s="181"/>
      <c r="J58" s="181">
        <f>'将来負担比率（分子）の構造'!K$50</f>
        <v>1716</v>
      </c>
      <c r="K58" s="181"/>
      <c r="L58" s="181"/>
      <c r="M58" s="181">
        <f>'将来負担比率（分子）の構造'!L$50</f>
        <v>1668</v>
      </c>
      <c r="N58" s="181"/>
      <c r="O58" s="181"/>
      <c r="P58" s="181">
        <f>'将来負担比率（分子）の構造'!M$50</f>
        <v>1588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646</v>
      </c>
      <c r="C62" s="181"/>
      <c r="D62" s="181"/>
      <c r="E62" s="181">
        <f>'将来負担比率（分子）の構造'!J$45</f>
        <v>603</v>
      </c>
      <c r="F62" s="181"/>
      <c r="G62" s="181"/>
      <c r="H62" s="181">
        <f>'将来負担比率（分子）の構造'!K$45</f>
        <v>444</v>
      </c>
      <c r="I62" s="181"/>
      <c r="J62" s="181"/>
      <c r="K62" s="181">
        <f>'将来負担比率（分子）の構造'!L$45</f>
        <v>465</v>
      </c>
      <c r="L62" s="181"/>
      <c r="M62" s="181"/>
      <c r="N62" s="181">
        <f>'将来負担比率（分子）の構造'!M$45</f>
        <v>531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72</v>
      </c>
      <c r="O63" s="181"/>
      <c r="P63" s="181"/>
    </row>
    <row r="64" spans="1:16" x14ac:dyDescent="0.15">
      <c r="A64" s="181" t="s">
        <v>33</v>
      </c>
      <c r="B64" s="181">
        <f>'将来負担比率（分子）の構造'!I$43</f>
        <v>1314</v>
      </c>
      <c r="C64" s="181"/>
      <c r="D64" s="181"/>
      <c r="E64" s="181">
        <f>'将来負担比率（分子）の構造'!J$43</f>
        <v>1242</v>
      </c>
      <c r="F64" s="181"/>
      <c r="G64" s="181"/>
      <c r="H64" s="181">
        <f>'将来負担比率（分子）の構造'!K$43</f>
        <v>1238</v>
      </c>
      <c r="I64" s="181"/>
      <c r="J64" s="181"/>
      <c r="K64" s="181">
        <f>'将来負担比率（分子）の構造'!L$43</f>
        <v>1247</v>
      </c>
      <c r="L64" s="181"/>
      <c r="M64" s="181"/>
      <c r="N64" s="181">
        <f>'将来負担比率（分子）の構造'!M$43</f>
        <v>1365</v>
      </c>
      <c r="O64" s="181"/>
      <c r="P64" s="181"/>
    </row>
    <row r="65" spans="1:16" x14ac:dyDescent="0.15">
      <c r="A65" s="181" t="s">
        <v>32</v>
      </c>
      <c r="B65" s="181">
        <f>'将来負担比率（分子）の構造'!I$42</f>
        <v>19</v>
      </c>
      <c r="C65" s="181"/>
      <c r="D65" s="181"/>
      <c r="E65" s="181">
        <f>'将来負担比率（分子）の構造'!J$42</f>
        <v>14</v>
      </c>
      <c r="F65" s="181"/>
      <c r="G65" s="181"/>
      <c r="H65" s="181">
        <f>'将来負担比率（分子）の構造'!K$42</f>
        <v>9</v>
      </c>
      <c r="I65" s="181"/>
      <c r="J65" s="181"/>
      <c r="K65" s="181">
        <f>'将来負担比率（分子）の構造'!L$42</f>
        <v>5</v>
      </c>
      <c r="L65" s="181"/>
      <c r="M65" s="181"/>
      <c r="N65" s="181" t="str">
        <f>'将来負担比率（分子）の構造'!M$42</f>
        <v>-</v>
      </c>
      <c r="O65" s="181"/>
      <c r="P65" s="181"/>
    </row>
    <row r="66" spans="1:16" x14ac:dyDescent="0.15">
      <c r="A66" s="181" t="s">
        <v>31</v>
      </c>
      <c r="B66" s="181">
        <f>'将来負担比率（分子）の構造'!I$41</f>
        <v>3550</v>
      </c>
      <c r="C66" s="181"/>
      <c r="D66" s="181"/>
      <c r="E66" s="181">
        <f>'将来負担比率（分子）の構造'!J$41</f>
        <v>3547</v>
      </c>
      <c r="F66" s="181"/>
      <c r="G66" s="181"/>
      <c r="H66" s="181">
        <f>'将来負担比率（分子）の構造'!K$41</f>
        <v>3415</v>
      </c>
      <c r="I66" s="181"/>
      <c r="J66" s="181"/>
      <c r="K66" s="181">
        <f>'将来負担比率（分子）の構造'!L$41</f>
        <v>3327</v>
      </c>
      <c r="L66" s="181"/>
      <c r="M66" s="181"/>
      <c r="N66" s="181">
        <f>'将来負担比率（分子）の構造'!M$41</f>
        <v>3223</v>
      </c>
      <c r="O66" s="181"/>
      <c r="P66" s="181"/>
    </row>
    <row r="67" spans="1:16" x14ac:dyDescent="0.15">
      <c r="A67" s="181" t="s">
        <v>75</v>
      </c>
      <c r="B67" s="181" t="e">
        <f>NA()</f>
        <v>#N/A</v>
      </c>
      <c r="C67" s="181">
        <f>IF(ISNUMBER('将来負担比率（分子）の構造'!I$53), IF('将来負担比率（分子）の構造'!I$53 &lt; 0, 0, '将来負担比率（分子）の構造'!I$53), NA())</f>
        <v>226</v>
      </c>
      <c r="D67" s="181" t="e">
        <f>NA()</f>
        <v>#N/A</v>
      </c>
      <c r="E67" s="181" t="e">
        <f>NA()</f>
        <v>#N/A</v>
      </c>
      <c r="F67" s="181">
        <f>IF(ISNUMBER('将来負担比率（分子）の構造'!J$53), IF('将来負担比率（分子）の構造'!J$53 &lt; 0, 0, '将来負担比率（分子）の構造'!J$53), NA())</f>
        <v>331</v>
      </c>
      <c r="G67" s="181" t="e">
        <f>NA()</f>
        <v>#N/A</v>
      </c>
      <c r="H67" s="181" t="e">
        <f>NA()</f>
        <v>#N/A</v>
      </c>
      <c r="I67" s="181">
        <f>IF(ISNUMBER('将来負担比率（分子）の構造'!K$53), IF('将来負担比率（分子）の構造'!K$53 &lt; 0, 0, '将来負担比率（分子）の構造'!K$53), NA())</f>
        <v>213</v>
      </c>
      <c r="J67" s="181" t="e">
        <f>NA()</f>
        <v>#N/A</v>
      </c>
      <c r="K67" s="181" t="e">
        <f>NA()</f>
        <v>#N/A</v>
      </c>
      <c r="L67" s="181">
        <f>IF(ISNUMBER('将来負担比率（分子）の構造'!L$53), IF('将来負担比率（分子）の構造'!L$53 &lt; 0, 0, '将来負担比率（分子）の構造'!L$53), NA())</f>
        <v>316</v>
      </c>
      <c r="M67" s="181" t="e">
        <f>NA()</f>
        <v>#N/A</v>
      </c>
      <c r="N67" s="181" t="e">
        <f>NA()</f>
        <v>#N/A</v>
      </c>
      <c r="O67" s="181">
        <f>IF(ISNUMBER('将来負担比率（分子）の構造'!M$53), IF('将来負担比率（分子）の構造'!M$53 &lt; 0, 0, '将来負担比率（分子）の構造'!M$53), NA())</f>
        <v>217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484</v>
      </c>
      <c r="C72" s="185">
        <f>基金残高に係る経年分析!G55</f>
        <v>447</v>
      </c>
      <c r="D72" s="185">
        <f>基金残高に係る経年分析!H55</f>
        <v>442</v>
      </c>
    </row>
    <row r="73" spans="1:16" x14ac:dyDescent="0.15">
      <c r="A73" s="184" t="s">
        <v>78</v>
      </c>
      <c r="B73" s="185">
        <f>基金残高に係る経年分析!F56</f>
        <v>329</v>
      </c>
      <c r="C73" s="185">
        <f>基金残高に係る経年分析!G56</f>
        <v>229</v>
      </c>
      <c r="D73" s="185">
        <f>基金残高に係る経年分析!H56</f>
        <v>129</v>
      </c>
    </row>
    <row r="74" spans="1:16" x14ac:dyDescent="0.15">
      <c r="A74" s="184" t="s">
        <v>79</v>
      </c>
      <c r="B74" s="185">
        <f>基金残高に係る経年分析!F57</f>
        <v>902</v>
      </c>
      <c r="C74" s="185">
        <f>基金残高に係る経年分析!G57</f>
        <v>966</v>
      </c>
      <c r="D74" s="185">
        <f>基金残高に係る経年分析!H57</f>
        <v>980</v>
      </c>
    </row>
  </sheetData>
  <sheetProtection algorithmName="SHA-512" hashValue="E4eDlvadUrcV5TFbo3TyMDX5zePrSAKi3eN3KwUqS4Su1K2KY5MR3rnBWkXZmYLji+qNMQkmQpWUWhTmbxXSBQ==" saltValue="4V7bRiTG2FeVuE00X76U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227</v>
      </c>
      <c r="C5" s="747"/>
      <c r="D5" s="747"/>
      <c r="E5" s="747"/>
      <c r="F5" s="747"/>
      <c r="G5" s="747"/>
      <c r="H5" s="747"/>
      <c r="I5" s="747"/>
      <c r="J5" s="747"/>
      <c r="K5" s="747"/>
      <c r="L5" s="747"/>
      <c r="M5" s="747"/>
      <c r="N5" s="747"/>
      <c r="O5" s="747"/>
      <c r="P5" s="747"/>
      <c r="Q5" s="748"/>
      <c r="R5" s="733">
        <v>259256</v>
      </c>
      <c r="S5" s="734"/>
      <c r="T5" s="734"/>
      <c r="U5" s="734"/>
      <c r="V5" s="734"/>
      <c r="W5" s="734"/>
      <c r="X5" s="734"/>
      <c r="Y5" s="777"/>
      <c r="Z5" s="795">
        <v>8</v>
      </c>
      <c r="AA5" s="795"/>
      <c r="AB5" s="795"/>
      <c r="AC5" s="795"/>
      <c r="AD5" s="796">
        <v>259256</v>
      </c>
      <c r="AE5" s="796"/>
      <c r="AF5" s="796"/>
      <c r="AG5" s="796"/>
      <c r="AH5" s="796"/>
      <c r="AI5" s="796"/>
      <c r="AJ5" s="796"/>
      <c r="AK5" s="796"/>
      <c r="AL5" s="778">
        <v>13.1</v>
      </c>
      <c r="AM5" s="751"/>
      <c r="AN5" s="751"/>
      <c r="AO5" s="779"/>
      <c r="AP5" s="746" t="s">
        <v>228</v>
      </c>
      <c r="AQ5" s="747"/>
      <c r="AR5" s="747"/>
      <c r="AS5" s="747"/>
      <c r="AT5" s="747"/>
      <c r="AU5" s="747"/>
      <c r="AV5" s="747"/>
      <c r="AW5" s="747"/>
      <c r="AX5" s="747"/>
      <c r="AY5" s="747"/>
      <c r="AZ5" s="747"/>
      <c r="BA5" s="747"/>
      <c r="BB5" s="747"/>
      <c r="BC5" s="747"/>
      <c r="BD5" s="747"/>
      <c r="BE5" s="747"/>
      <c r="BF5" s="748"/>
      <c r="BG5" s="678">
        <v>258755</v>
      </c>
      <c r="BH5" s="679"/>
      <c r="BI5" s="679"/>
      <c r="BJ5" s="679"/>
      <c r="BK5" s="679"/>
      <c r="BL5" s="679"/>
      <c r="BM5" s="679"/>
      <c r="BN5" s="680"/>
      <c r="BO5" s="715">
        <v>99.8</v>
      </c>
      <c r="BP5" s="715"/>
      <c r="BQ5" s="715"/>
      <c r="BR5" s="715"/>
      <c r="BS5" s="716">
        <v>3109</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53238</v>
      </c>
      <c r="S6" s="679"/>
      <c r="T6" s="679"/>
      <c r="U6" s="679"/>
      <c r="V6" s="679"/>
      <c r="W6" s="679"/>
      <c r="X6" s="679"/>
      <c r="Y6" s="680"/>
      <c r="Z6" s="715">
        <v>1.6</v>
      </c>
      <c r="AA6" s="715"/>
      <c r="AB6" s="715"/>
      <c r="AC6" s="715"/>
      <c r="AD6" s="716">
        <v>53238</v>
      </c>
      <c r="AE6" s="716"/>
      <c r="AF6" s="716"/>
      <c r="AG6" s="716"/>
      <c r="AH6" s="716"/>
      <c r="AI6" s="716"/>
      <c r="AJ6" s="716"/>
      <c r="AK6" s="716"/>
      <c r="AL6" s="681">
        <v>2.7</v>
      </c>
      <c r="AM6" s="682"/>
      <c r="AN6" s="682"/>
      <c r="AO6" s="717"/>
      <c r="AP6" s="675" t="s">
        <v>233</v>
      </c>
      <c r="AQ6" s="676"/>
      <c r="AR6" s="676"/>
      <c r="AS6" s="676"/>
      <c r="AT6" s="676"/>
      <c r="AU6" s="676"/>
      <c r="AV6" s="676"/>
      <c r="AW6" s="676"/>
      <c r="AX6" s="676"/>
      <c r="AY6" s="676"/>
      <c r="AZ6" s="676"/>
      <c r="BA6" s="676"/>
      <c r="BB6" s="676"/>
      <c r="BC6" s="676"/>
      <c r="BD6" s="676"/>
      <c r="BE6" s="676"/>
      <c r="BF6" s="677"/>
      <c r="BG6" s="678">
        <v>258755</v>
      </c>
      <c r="BH6" s="679"/>
      <c r="BI6" s="679"/>
      <c r="BJ6" s="679"/>
      <c r="BK6" s="679"/>
      <c r="BL6" s="679"/>
      <c r="BM6" s="679"/>
      <c r="BN6" s="680"/>
      <c r="BO6" s="715">
        <v>99.8</v>
      </c>
      <c r="BP6" s="715"/>
      <c r="BQ6" s="715"/>
      <c r="BR6" s="715"/>
      <c r="BS6" s="716">
        <v>3109</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43129</v>
      </c>
      <c r="CS6" s="679"/>
      <c r="CT6" s="679"/>
      <c r="CU6" s="679"/>
      <c r="CV6" s="679"/>
      <c r="CW6" s="679"/>
      <c r="CX6" s="679"/>
      <c r="CY6" s="680"/>
      <c r="CZ6" s="778">
        <v>1.4</v>
      </c>
      <c r="DA6" s="751"/>
      <c r="DB6" s="751"/>
      <c r="DC6" s="781"/>
      <c r="DD6" s="684" t="s">
        <v>235</v>
      </c>
      <c r="DE6" s="679"/>
      <c r="DF6" s="679"/>
      <c r="DG6" s="679"/>
      <c r="DH6" s="679"/>
      <c r="DI6" s="679"/>
      <c r="DJ6" s="679"/>
      <c r="DK6" s="679"/>
      <c r="DL6" s="679"/>
      <c r="DM6" s="679"/>
      <c r="DN6" s="679"/>
      <c r="DO6" s="679"/>
      <c r="DP6" s="680"/>
      <c r="DQ6" s="684">
        <v>43129</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188</v>
      </c>
      <c r="S7" s="679"/>
      <c r="T7" s="679"/>
      <c r="U7" s="679"/>
      <c r="V7" s="679"/>
      <c r="W7" s="679"/>
      <c r="X7" s="679"/>
      <c r="Y7" s="680"/>
      <c r="Z7" s="715">
        <v>0</v>
      </c>
      <c r="AA7" s="715"/>
      <c r="AB7" s="715"/>
      <c r="AC7" s="715"/>
      <c r="AD7" s="716">
        <v>188</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109811</v>
      </c>
      <c r="BH7" s="679"/>
      <c r="BI7" s="679"/>
      <c r="BJ7" s="679"/>
      <c r="BK7" s="679"/>
      <c r="BL7" s="679"/>
      <c r="BM7" s="679"/>
      <c r="BN7" s="680"/>
      <c r="BO7" s="715">
        <v>42.4</v>
      </c>
      <c r="BP7" s="715"/>
      <c r="BQ7" s="715"/>
      <c r="BR7" s="715"/>
      <c r="BS7" s="716">
        <v>3109</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467878</v>
      </c>
      <c r="CS7" s="679"/>
      <c r="CT7" s="679"/>
      <c r="CU7" s="679"/>
      <c r="CV7" s="679"/>
      <c r="CW7" s="679"/>
      <c r="CX7" s="679"/>
      <c r="CY7" s="680"/>
      <c r="CZ7" s="715">
        <v>14.9</v>
      </c>
      <c r="DA7" s="715"/>
      <c r="DB7" s="715"/>
      <c r="DC7" s="715"/>
      <c r="DD7" s="684">
        <v>23507</v>
      </c>
      <c r="DE7" s="679"/>
      <c r="DF7" s="679"/>
      <c r="DG7" s="679"/>
      <c r="DH7" s="679"/>
      <c r="DI7" s="679"/>
      <c r="DJ7" s="679"/>
      <c r="DK7" s="679"/>
      <c r="DL7" s="679"/>
      <c r="DM7" s="679"/>
      <c r="DN7" s="679"/>
      <c r="DO7" s="679"/>
      <c r="DP7" s="680"/>
      <c r="DQ7" s="684">
        <v>381213</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613</v>
      </c>
      <c r="S8" s="679"/>
      <c r="T8" s="679"/>
      <c r="U8" s="679"/>
      <c r="V8" s="679"/>
      <c r="W8" s="679"/>
      <c r="X8" s="679"/>
      <c r="Y8" s="680"/>
      <c r="Z8" s="715">
        <v>0</v>
      </c>
      <c r="AA8" s="715"/>
      <c r="AB8" s="715"/>
      <c r="AC8" s="715"/>
      <c r="AD8" s="716">
        <v>613</v>
      </c>
      <c r="AE8" s="716"/>
      <c r="AF8" s="716"/>
      <c r="AG8" s="716"/>
      <c r="AH8" s="716"/>
      <c r="AI8" s="716"/>
      <c r="AJ8" s="716"/>
      <c r="AK8" s="716"/>
      <c r="AL8" s="681">
        <v>0</v>
      </c>
      <c r="AM8" s="682"/>
      <c r="AN8" s="682"/>
      <c r="AO8" s="717"/>
      <c r="AP8" s="675" t="s">
        <v>240</v>
      </c>
      <c r="AQ8" s="676"/>
      <c r="AR8" s="676"/>
      <c r="AS8" s="676"/>
      <c r="AT8" s="676"/>
      <c r="AU8" s="676"/>
      <c r="AV8" s="676"/>
      <c r="AW8" s="676"/>
      <c r="AX8" s="676"/>
      <c r="AY8" s="676"/>
      <c r="AZ8" s="676"/>
      <c r="BA8" s="676"/>
      <c r="BB8" s="676"/>
      <c r="BC8" s="676"/>
      <c r="BD8" s="676"/>
      <c r="BE8" s="676"/>
      <c r="BF8" s="677"/>
      <c r="BG8" s="678">
        <v>4263</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590056</v>
      </c>
      <c r="CS8" s="679"/>
      <c r="CT8" s="679"/>
      <c r="CU8" s="679"/>
      <c r="CV8" s="679"/>
      <c r="CW8" s="679"/>
      <c r="CX8" s="679"/>
      <c r="CY8" s="680"/>
      <c r="CZ8" s="715">
        <v>18.8</v>
      </c>
      <c r="DA8" s="715"/>
      <c r="DB8" s="715"/>
      <c r="DC8" s="715"/>
      <c r="DD8" s="684" t="s">
        <v>235</v>
      </c>
      <c r="DE8" s="679"/>
      <c r="DF8" s="679"/>
      <c r="DG8" s="679"/>
      <c r="DH8" s="679"/>
      <c r="DI8" s="679"/>
      <c r="DJ8" s="679"/>
      <c r="DK8" s="679"/>
      <c r="DL8" s="679"/>
      <c r="DM8" s="679"/>
      <c r="DN8" s="679"/>
      <c r="DO8" s="679"/>
      <c r="DP8" s="680"/>
      <c r="DQ8" s="684">
        <v>393384</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399</v>
      </c>
      <c r="S9" s="679"/>
      <c r="T9" s="679"/>
      <c r="U9" s="679"/>
      <c r="V9" s="679"/>
      <c r="W9" s="679"/>
      <c r="X9" s="679"/>
      <c r="Y9" s="680"/>
      <c r="Z9" s="715">
        <v>0</v>
      </c>
      <c r="AA9" s="715"/>
      <c r="AB9" s="715"/>
      <c r="AC9" s="715"/>
      <c r="AD9" s="716">
        <v>399</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88248</v>
      </c>
      <c r="BH9" s="679"/>
      <c r="BI9" s="679"/>
      <c r="BJ9" s="679"/>
      <c r="BK9" s="679"/>
      <c r="BL9" s="679"/>
      <c r="BM9" s="679"/>
      <c r="BN9" s="680"/>
      <c r="BO9" s="715">
        <v>34</v>
      </c>
      <c r="BP9" s="715"/>
      <c r="BQ9" s="715"/>
      <c r="BR9" s="715"/>
      <c r="BS9" s="684" t="s">
        <v>235</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334251</v>
      </c>
      <c r="CS9" s="679"/>
      <c r="CT9" s="679"/>
      <c r="CU9" s="679"/>
      <c r="CV9" s="679"/>
      <c r="CW9" s="679"/>
      <c r="CX9" s="679"/>
      <c r="CY9" s="680"/>
      <c r="CZ9" s="715">
        <v>10.6</v>
      </c>
      <c r="DA9" s="715"/>
      <c r="DB9" s="715"/>
      <c r="DC9" s="715"/>
      <c r="DD9" s="684">
        <v>4005</v>
      </c>
      <c r="DE9" s="679"/>
      <c r="DF9" s="679"/>
      <c r="DG9" s="679"/>
      <c r="DH9" s="679"/>
      <c r="DI9" s="679"/>
      <c r="DJ9" s="679"/>
      <c r="DK9" s="679"/>
      <c r="DL9" s="679"/>
      <c r="DM9" s="679"/>
      <c r="DN9" s="679"/>
      <c r="DO9" s="679"/>
      <c r="DP9" s="680"/>
      <c r="DQ9" s="684">
        <v>317526</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235</v>
      </c>
      <c r="AA10" s="715"/>
      <c r="AB10" s="715"/>
      <c r="AC10" s="715"/>
      <c r="AD10" s="716" t="s">
        <v>128</v>
      </c>
      <c r="AE10" s="716"/>
      <c r="AF10" s="716"/>
      <c r="AG10" s="716"/>
      <c r="AH10" s="716"/>
      <c r="AI10" s="716"/>
      <c r="AJ10" s="716"/>
      <c r="AK10" s="716"/>
      <c r="AL10" s="681" t="s">
        <v>246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10178</v>
      </c>
      <c r="BH10" s="679"/>
      <c r="BI10" s="679"/>
      <c r="BJ10" s="679"/>
      <c r="BK10" s="679"/>
      <c r="BL10" s="679"/>
      <c r="BM10" s="679"/>
      <c r="BN10" s="680"/>
      <c r="BO10" s="715">
        <v>3.9</v>
      </c>
      <c r="BP10" s="715"/>
      <c r="BQ10" s="715"/>
      <c r="BR10" s="715"/>
      <c r="BS10" s="684">
        <v>1696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3018</v>
      </c>
      <c r="CS10" s="679"/>
      <c r="CT10" s="679"/>
      <c r="CU10" s="679"/>
      <c r="CV10" s="679"/>
      <c r="CW10" s="679"/>
      <c r="CX10" s="679"/>
      <c r="CY10" s="680"/>
      <c r="CZ10" s="715">
        <v>0.1</v>
      </c>
      <c r="DA10" s="715"/>
      <c r="DB10" s="715"/>
      <c r="DC10" s="715"/>
      <c r="DD10" s="684" t="s">
        <v>235</v>
      </c>
      <c r="DE10" s="679"/>
      <c r="DF10" s="679"/>
      <c r="DG10" s="679"/>
      <c r="DH10" s="679"/>
      <c r="DI10" s="679"/>
      <c r="DJ10" s="679"/>
      <c r="DK10" s="679"/>
      <c r="DL10" s="679"/>
      <c r="DM10" s="679"/>
      <c r="DN10" s="679"/>
      <c r="DO10" s="679"/>
      <c r="DP10" s="680"/>
      <c r="DQ10" s="684">
        <v>3009</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55899</v>
      </c>
      <c r="S11" s="679"/>
      <c r="T11" s="679"/>
      <c r="U11" s="679"/>
      <c r="V11" s="679"/>
      <c r="W11" s="679"/>
      <c r="X11" s="679"/>
      <c r="Y11" s="680"/>
      <c r="Z11" s="681">
        <v>1.7</v>
      </c>
      <c r="AA11" s="682"/>
      <c r="AB11" s="682"/>
      <c r="AC11" s="683"/>
      <c r="AD11" s="684">
        <v>55899</v>
      </c>
      <c r="AE11" s="679"/>
      <c r="AF11" s="679"/>
      <c r="AG11" s="679"/>
      <c r="AH11" s="679"/>
      <c r="AI11" s="679"/>
      <c r="AJ11" s="679"/>
      <c r="AK11" s="680"/>
      <c r="AL11" s="681">
        <v>2.8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7122</v>
      </c>
      <c r="BH11" s="679"/>
      <c r="BI11" s="679"/>
      <c r="BJ11" s="679"/>
      <c r="BK11" s="679"/>
      <c r="BL11" s="679"/>
      <c r="BM11" s="679"/>
      <c r="BN11" s="680"/>
      <c r="BO11" s="715">
        <v>2.7</v>
      </c>
      <c r="BP11" s="715"/>
      <c r="BQ11" s="715"/>
      <c r="BR11" s="715"/>
      <c r="BS11" s="684">
        <v>1413</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349384</v>
      </c>
      <c r="CS11" s="679"/>
      <c r="CT11" s="679"/>
      <c r="CU11" s="679"/>
      <c r="CV11" s="679"/>
      <c r="CW11" s="679"/>
      <c r="CX11" s="679"/>
      <c r="CY11" s="680"/>
      <c r="CZ11" s="715">
        <v>11.1</v>
      </c>
      <c r="DA11" s="715"/>
      <c r="DB11" s="715"/>
      <c r="DC11" s="715"/>
      <c r="DD11" s="684">
        <v>43327</v>
      </c>
      <c r="DE11" s="679"/>
      <c r="DF11" s="679"/>
      <c r="DG11" s="679"/>
      <c r="DH11" s="679"/>
      <c r="DI11" s="679"/>
      <c r="DJ11" s="679"/>
      <c r="DK11" s="679"/>
      <c r="DL11" s="679"/>
      <c r="DM11" s="679"/>
      <c r="DN11" s="679"/>
      <c r="DO11" s="679"/>
      <c r="DP11" s="680"/>
      <c r="DQ11" s="684">
        <v>117738</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3610</v>
      </c>
      <c r="S12" s="679"/>
      <c r="T12" s="679"/>
      <c r="U12" s="679"/>
      <c r="V12" s="679"/>
      <c r="W12" s="679"/>
      <c r="X12" s="679"/>
      <c r="Y12" s="680"/>
      <c r="Z12" s="715">
        <v>0.1</v>
      </c>
      <c r="AA12" s="715"/>
      <c r="AB12" s="715"/>
      <c r="AC12" s="715"/>
      <c r="AD12" s="716">
        <v>3610</v>
      </c>
      <c r="AE12" s="716"/>
      <c r="AF12" s="716"/>
      <c r="AG12" s="716"/>
      <c r="AH12" s="716"/>
      <c r="AI12" s="716"/>
      <c r="AJ12" s="716"/>
      <c r="AK12" s="716"/>
      <c r="AL12" s="681">
        <v>0.2</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120549</v>
      </c>
      <c r="BH12" s="679"/>
      <c r="BI12" s="679"/>
      <c r="BJ12" s="679"/>
      <c r="BK12" s="679"/>
      <c r="BL12" s="679"/>
      <c r="BM12" s="679"/>
      <c r="BN12" s="680"/>
      <c r="BO12" s="715">
        <v>46.5</v>
      </c>
      <c r="BP12" s="715"/>
      <c r="BQ12" s="715"/>
      <c r="BR12" s="715"/>
      <c r="BS12" s="684" t="s">
        <v>235</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58343</v>
      </c>
      <c r="CS12" s="679"/>
      <c r="CT12" s="679"/>
      <c r="CU12" s="679"/>
      <c r="CV12" s="679"/>
      <c r="CW12" s="679"/>
      <c r="CX12" s="679"/>
      <c r="CY12" s="680"/>
      <c r="CZ12" s="715">
        <v>1.9</v>
      </c>
      <c r="DA12" s="715"/>
      <c r="DB12" s="715"/>
      <c r="DC12" s="715"/>
      <c r="DD12" s="684" t="s">
        <v>128</v>
      </c>
      <c r="DE12" s="679"/>
      <c r="DF12" s="679"/>
      <c r="DG12" s="679"/>
      <c r="DH12" s="679"/>
      <c r="DI12" s="679"/>
      <c r="DJ12" s="679"/>
      <c r="DK12" s="679"/>
      <c r="DL12" s="679"/>
      <c r="DM12" s="679"/>
      <c r="DN12" s="679"/>
      <c r="DO12" s="679"/>
      <c r="DP12" s="680"/>
      <c r="DQ12" s="684">
        <v>18812</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235</v>
      </c>
      <c r="AE13" s="716"/>
      <c r="AF13" s="716"/>
      <c r="AG13" s="716"/>
      <c r="AH13" s="716"/>
      <c r="AI13" s="716"/>
      <c r="AJ13" s="716"/>
      <c r="AK13" s="716"/>
      <c r="AL13" s="681" t="s">
        <v>128</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116569</v>
      </c>
      <c r="BH13" s="679"/>
      <c r="BI13" s="679"/>
      <c r="BJ13" s="679"/>
      <c r="BK13" s="679"/>
      <c r="BL13" s="679"/>
      <c r="BM13" s="679"/>
      <c r="BN13" s="680"/>
      <c r="BO13" s="715">
        <v>45</v>
      </c>
      <c r="BP13" s="715"/>
      <c r="BQ13" s="715"/>
      <c r="BR13" s="715"/>
      <c r="BS13" s="684" t="s">
        <v>184</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490053</v>
      </c>
      <c r="CS13" s="679"/>
      <c r="CT13" s="679"/>
      <c r="CU13" s="679"/>
      <c r="CV13" s="679"/>
      <c r="CW13" s="679"/>
      <c r="CX13" s="679"/>
      <c r="CY13" s="680"/>
      <c r="CZ13" s="715">
        <v>15.6</v>
      </c>
      <c r="DA13" s="715"/>
      <c r="DB13" s="715"/>
      <c r="DC13" s="715"/>
      <c r="DD13" s="684">
        <v>192000</v>
      </c>
      <c r="DE13" s="679"/>
      <c r="DF13" s="679"/>
      <c r="DG13" s="679"/>
      <c r="DH13" s="679"/>
      <c r="DI13" s="679"/>
      <c r="DJ13" s="679"/>
      <c r="DK13" s="679"/>
      <c r="DL13" s="679"/>
      <c r="DM13" s="679"/>
      <c r="DN13" s="679"/>
      <c r="DO13" s="679"/>
      <c r="DP13" s="680"/>
      <c r="DQ13" s="684">
        <v>263490</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5570</v>
      </c>
      <c r="S14" s="679"/>
      <c r="T14" s="679"/>
      <c r="U14" s="679"/>
      <c r="V14" s="679"/>
      <c r="W14" s="679"/>
      <c r="X14" s="679"/>
      <c r="Y14" s="680"/>
      <c r="Z14" s="715">
        <v>0.2</v>
      </c>
      <c r="AA14" s="715"/>
      <c r="AB14" s="715"/>
      <c r="AC14" s="715"/>
      <c r="AD14" s="716">
        <v>5570</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8940</v>
      </c>
      <c r="BH14" s="679"/>
      <c r="BI14" s="679"/>
      <c r="BJ14" s="679"/>
      <c r="BK14" s="679"/>
      <c r="BL14" s="679"/>
      <c r="BM14" s="679"/>
      <c r="BN14" s="680"/>
      <c r="BO14" s="715">
        <v>3.4</v>
      </c>
      <c r="BP14" s="715"/>
      <c r="BQ14" s="715"/>
      <c r="BR14" s="715"/>
      <c r="BS14" s="684" t="s">
        <v>184</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155383</v>
      </c>
      <c r="CS14" s="679"/>
      <c r="CT14" s="679"/>
      <c r="CU14" s="679"/>
      <c r="CV14" s="679"/>
      <c r="CW14" s="679"/>
      <c r="CX14" s="679"/>
      <c r="CY14" s="680"/>
      <c r="CZ14" s="715">
        <v>4.9000000000000004</v>
      </c>
      <c r="DA14" s="715"/>
      <c r="DB14" s="715"/>
      <c r="DC14" s="715"/>
      <c r="DD14" s="684" t="s">
        <v>128</v>
      </c>
      <c r="DE14" s="679"/>
      <c r="DF14" s="679"/>
      <c r="DG14" s="679"/>
      <c r="DH14" s="679"/>
      <c r="DI14" s="679"/>
      <c r="DJ14" s="679"/>
      <c r="DK14" s="679"/>
      <c r="DL14" s="679"/>
      <c r="DM14" s="679"/>
      <c r="DN14" s="679"/>
      <c r="DO14" s="679"/>
      <c r="DP14" s="680"/>
      <c r="DQ14" s="684">
        <v>155383</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235</v>
      </c>
      <c r="AA15" s="715"/>
      <c r="AB15" s="715"/>
      <c r="AC15" s="715"/>
      <c r="AD15" s="716" t="s">
        <v>128</v>
      </c>
      <c r="AE15" s="716"/>
      <c r="AF15" s="716"/>
      <c r="AG15" s="716"/>
      <c r="AH15" s="716"/>
      <c r="AI15" s="716"/>
      <c r="AJ15" s="716"/>
      <c r="AK15" s="716"/>
      <c r="AL15" s="681" t="s">
        <v>128</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19455</v>
      </c>
      <c r="BH15" s="679"/>
      <c r="BI15" s="679"/>
      <c r="BJ15" s="679"/>
      <c r="BK15" s="679"/>
      <c r="BL15" s="679"/>
      <c r="BM15" s="679"/>
      <c r="BN15" s="680"/>
      <c r="BO15" s="715">
        <v>7.5</v>
      </c>
      <c r="BP15" s="715"/>
      <c r="BQ15" s="715"/>
      <c r="BR15" s="715"/>
      <c r="BS15" s="684" t="s">
        <v>128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297825</v>
      </c>
      <c r="CS15" s="679"/>
      <c r="CT15" s="679"/>
      <c r="CU15" s="679"/>
      <c r="CV15" s="679"/>
      <c r="CW15" s="679"/>
      <c r="CX15" s="679"/>
      <c r="CY15" s="680"/>
      <c r="CZ15" s="715">
        <v>9.5</v>
      </c>
      <c r="DA15" s="715"/>
      <c r="DB15" s="715"/>
      <c r="DC15" s="715"/>
      <c r="DD15" s="684">
        <v>48865</v>
      </c>
      <c r="DE15" s="679"/>
      <c r="DF15" s="679"/>
      <c r="DG15" s="679"/>
      <c r="DH15" s="679"/>
      <c r="DI15" s="679"/>
      <c r="DJ15" s="679"/>
      <c r="DK15" s="679"/>
      <c r="DL15" s="679"/>
      <c r="DM15" s="679"/>
      <c r="DN15" s="679"/>
      <c r="DO15" s="679"/>
      <c r="DP15" s="680"/>
      <c r="DQ15" s="684">
        <v>220853</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1608</v>
      </c>
      <c r="S16" s="679"/>
      <c r="T16" s="679"/>
      <c r="U16" s="679"/>
      <c r="V16" s="679"/>
      <c r="W16" s="679"/>
      <c r="X16" s="679"/>
      <c r="Y16" s="680"/>
      <c r="Z16" s="715">
        <v>0</v>
      </c>
      <c r="AA16" s="715"/>
      <c r="AB16" s="715"/>
      <c r="AC16" s="715"/>
      <c r="AD16" s="716">
        <v>1608</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128</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6402</v>
      </c>
      <c r="CS16" s="679"/>
      <c r="CT16" s="679"/>
      <c r="CU16" s="679"/>
      <c r="CV16" s="679"/>
      <c r="CW16" s="679"/>
      <c r="CX16" s="679"/>
      <c r="CY16" s="680"/>
      <c r="CZ16" s="715">
        <v>0.2</v>
      </c>
      <c r="DA16" s="715"/>
      <c r="DB16" s="715"/>
      <c r="DC16" s="715"/>
      <c r="DD16" s="684" t="s">
        <v>128</v>
      </c>
      <c r="DE16" s="679"/>
      <c r="DF16" s="679"/>
      <c r="DG16" s="679"/>
      <c r="DH16" s="679"/>
      <c r="DI16" s="679"/>
      <c r="DJ16" s="679"/>
      <c r="DK16" s="679"/>
      <c r="DL16" s="679"/>
      <c r="DM16" s="679"/>
      <c r="DN16" s="679"/>
      <c r="DO16" s="679"/>
      <c r="DP16" s="680"/>
      <c r="DQ16" s="684">
        <v>6402</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4620</v>
      </c>
      <c r="S17" s="679"/>
      <c r="T17" s="679"/>
      <c r="U17" s="679"/>
      <c r="V17" s="679"/>
      <c r="W17" s="679"/>
      <c r="X17" s="679"/>
      <c r="Y17" s="680"/>
      <c r="Z17" s="715">
        <v>0.1</v>
      </c>
      <c r="AA17" s="715"/>
      <c r="AB17" s="715"/>
      <c r="AC17" s="715"/>
      <c r="AD17" s="716">
        <v>4620</v>
      </c>
      <c r="AE17" s="716"/>
      <c r="AF17" s="716"/>
      <c r="AG17" s="716"/>
      <c r="AH17" s="716"/>
      <c r="AI17" s="716"/>
      <c r="AJ17" s="716"/>
      <c r="AK17" s="716"/>
      <c r="AL17" s="681">
        <v>0.2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184</v>
      </c>
      <c r="BH17" s="679"/>
      <c r="BI17" s="679"/>
      <c r="BJ17" s="679"/>
      <c r="BK17" s="679"/>
      <c r="BL17" s="679"/>
      <c r="BM17" s="679"/>
      <c r="BN17" s="680"/>
      <c r="BO17" s="715" t="s">
        <v>128</v>
      </c>
      <c r="BP17" s="715"/>
      <c r="BQ17" s="715"/>
      <c r="BR17" s="715"/>
      <c r="BS17" s="684" t="s">
        <v>235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347232</v>
      </c>
      <c r="CS17" s="679"/>
      <c r="CT17" s="679"/>
      <c r="CU17" s="679"/>
      <c r="CV17" s="679"/>
      <c r="CW17" s="679"/>
      <c r="CX17" s="679"/>
      <c r="CY17" s="680"/>
      <c r="CZ17" s="715">
        <v>11</v>
      </c>
      <c r="DA17" s="715"/>
      <c r="DB17" s="715"/>
      <c r="DC17" s="715"/>
      <c r="DD17" s="684" t="s">
        <v>235</v>
      </c>
      <c r="DE17" s="679"/>
      <c r="DF17" s="679"/>
      <c r="DG17" s="679"/>
      <c r="DH17" s="679"/>
      <c r="DI17" s="679"/>
      <c r="DJ17" s="679"/>
      <c r="DK17" s="679"/>
      <c r="DL17" s="679"/>
      <c r="DM17" s="679"/>
      <c r="DN17" s="679"/>
      <c r="DO17" s="679"/>
      <c r="DP17" s="680"/>
      <c r="DQ17" s="684">
        <v>290870</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598</v>
      </c>
      <c r="S18" s="679"/>
      <c r="T18" s="679"/>
      <c r="U18" s="679"/>
      <c r="V18" s="679"/>
      <c r="W18" s="679"/>
      <c r="X18" s="679"/>
      <c r="Y18" s="680"/>
      <c r="Z18" s="715">
        <v>0</v>
      </c>
      <c r="AA18" s="715"/>
      <c r="AB18" s="715"/>
      <c r="AC18" s="715"/>
      <c r="AD18" s="716">
        <v>598</v>
      </c>
      <c r="AE18" s="716"/>
      <c r="AF18" s="716"/>
      <c r="AG18" s="716"/>
      <c r="AH18" s="716"/>
      <c r="AI18" s="716"/>
      <c r="AJ18" s="716"/>
      <c r="AK18" s="716"/>
      <c r="AL18" s="681">
        <v>0</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235</v>
      </c>
      <c r="BP18" s="715"/>
      <c r="BQ18" s="715"/>
      <c r="BR18" s="715"/>
      <c r="BS18" s="684" t="s">
        <v>235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128</v>
      </c>
      <c r="DA18" s="715"/>
      <c r="DB18" s="715"/>
      <c r="DC18" s="715"/>
      <c r="DD18" s="684" t="s">
        <v>235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824</v>
      </c>
      <c r="S19" s="679"/>
      <c r="T19" s="679"/>
      <c r="U19" s="679"/>
      <c r="V19" s="679"/>
      <c r="W19" s="679"/>
      <c r="X19" s="679"/>
      <c r="Y19" s="680"/>
      <c r="Z19" s="715">
        <v>0</v>
      </c>
      <c r="AA19" s="715"/>
      <c r="AB19" s="715"/>
      <c r="AC19" s="715"/>
      <c r="AD19" s="716">
        <v>824</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501</v>
      </c>
      <c r="BH19" s="679"/>
      <c r="BI19" s="679"/>
      <c r="BJ19" s="679"/>
      <c r="BK19" s="679"/>
      <c r="BL19" s="679"/>
      <c r="BM19" s="679"/>
      <c r="BN19" s="680"/>
      <c r="BO19" s="715">
        <v>0.2</v>
      </c>
      <c r="BP19" s="715"/>
      <c r="BQ19" s="715"/>
      <c r="BR19" s="715"/>
      <c r="BS19" s="684" t="s">
        <v>128</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235</v>
      </c>
      <c r="CS19" s="679"/>
      <c r="CT19" s="679"/>
      <c r="CU19" s="679"/>
      <c r="CV19" s="679"/>
      <c r="CW19" s="679"/>
      <c r="CX19" s="679"/>
      <c r="CY19" s="680"/>
      <c r="CZ19" s="715" t="s">
        <v>235</v>
      </c>
      <c r="DA19" s="715"/>
      <c r="DB19" s="715"/>
      <c r="DC19" s="715"/>
      <c r="DD19" s="684" t="s">
        <v>128</v>
      </c>
      <c r="DE19" s="679"/>
      <c r="DF19" s="679"/>
      <c r="DG19" s="679"/>
      <c r="DH19" s="679"/>
      <c r="DI19" s="679"/>
      <c r="DJ19" s="679"/>
      <c r="DK19" s="679"/>
      <c r="DL19" s="679"/>
      <c r="DM19" s="679"/>
      <c r="DN19" s="679"/>
      <c r="DO19" s="679"/>
      <c r="DP19" s="680"/>
      <c r="DQ19" s="684" t="s">
        <v>246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60</v>
      </c>
      <c r="S20" s="679"/>
      <c r="T20" s="679"/>
      <c r="U20" s="679"/>
      <c r="V20" s="679"/>
      <c r="W20" s="679"/>
      <c r="X20" s="679"/>
      <c r="Y20" s="680"/>
      <c r="Z20" s="715">
        <v>0</v>
      </c>
      <c r="AA20" s="715"/>
      <c r="AB20" s="715"/>
      <c r="AC20" s="715"/>
      <c r="AD20" s="716">
        <v>60</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501</v>
      </c>
      <c r="BH20" s="679"/>
      <c r="BI20" s="679"/>
      <c r="BJ20" s="679"/>
      <c r="BK20" s="679"/>
      <c r="BL20" s="679"/>
      <c r="BM20" s="679"/>
      <c r="BN20" s="680"/>
      <c r="BO20" s="715">
        <v>0.2</v>
      </c>
      <c r="BP20" s="715"/>
      <c r="BQ20" s="715"/>
      <c r="BR20" s="715"/>
      <c r="BS20" s="684" t="s">
        <v>235</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3142954</v>
      </c>
      <c r="CS20" s="679"/>
      <c r="CT20" s="679"/>
      <c r="CU20" s="679"/>
      <c r="CV20" s="679"/>
      <c r="CW20" s="679"/>
      <c r="CX20" s="679"/>
      <c r="CY20" s="680"/>
      <c r="CZ20" s="715">
        <v>100</v>
      </c>
      <c r="DA20" s="715"/>
      <c r="DB20" s="715"/>
      <c r="DC20" s="715"/>
      <c r="DD20" s="684">
        <v>311704</v>
      </c>
      <c r="DE20" s="679"/>
      <c r="DF20" s="679"/>
      <c r="DG20" s="679"/>
      <c r="DH20" s="679"/>
      <c r="DI20" s="679"/>
      <c r="DJ20" s="679"/>
      <c r="DK20" s="679"/>
      <c r="DL20" s="679"/>
      <c r="DM20" s="679"/>
      <c r="DN20" s="679"/>
      <c r="DO20" s="679"/>
      <c r="DP20" s="680"/>
      <c r="DQ20" s="684">
        <v>2211809</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3138</v>
      </c>
      <c r="S21" s="679"/>
      <c r="T21" s="679"/>
      <c r="U21" s="679"/>
      <c r="V21" s="679"/>
      <c r="W21" s="679"/>
      <c r="X21" s="679"/>
      <c r="Y21" s="680"/>
      <c r="Z21" s="715">
        <v>0.1</v>
      </c>
      <c r="AA21" s="715"/>
      <c r="AB21" s="715"/>
      <c r="AC21" s="715"/>
      <c r="AD21" s="716">
        <v>3138</v>
      </c>
      <c r="AE21" s="716"/>
      <c r="AF21" s="716"/>
      <c r="AG21" s="716"/>
      <c r="AH21" s="716"/>
      <c r="AI21" s="716"/>
      <c r="AJ21" s="716"/>
      <c r="AK21" s="716"/>
      <c r="AL21" s="681">
        <v>0.2</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501</v>
      </c>
      <c r="BH21" s="679"/>
      <c r="BI21" s="679"/>
      <c r="BJ21" s="679"/>
      <c r="BK21" s="679"/>
      <c r="BL21" s="679"/>
      <c r="BM21" s="679"/>
      <c r="BN21" s="680"/>
      <c r="BO21" s="715">
        <v>0.2</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1709589</v>
      </c>
      <c r="S22" s="679"/>
      <c r="T22" s="679"/>
      <c r="U22" s="679"/>
      <c r="V22" s="679"/>
      <c r="W22" s="679"/>
      <c r="X22" s="679"/>
      <c r="Y22" s="680"/>
      <c r="Z22" s="715">
        <v>52.6</v>
      </c>
      <c r="AA22" s="715"/>
      <c r="AB22" s="715"/>
      <c r="AC22" s="715"/>
      <c r="AD22" s="716">
        <v>1587682</v>
      </c>
      <c r="AE22" s="716"/>
      <c r="AF22" s="716"/>
      <c r="AG22" s="716"/>
      <c r="AH22" s="716"/>
      <c r="AI22" s="716"/>
      <c r="AJ22" s="716"/>
      <c r="AK22" s="716"/>
      <c r="AL22" s="681">
        <v>80.400000000000006</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246</v>
      </c>
      <c r="BH22" s="679"/>
      <c r="BI22" s="679"/>
      <c r="BJ22" s="679"/>
      <c r="BK22" s="679"/>
      <c r="BL22" s="679"/>
      <c r="BM22" s="679"/>
      <c r="BN22" s="680"/>
      <c r="BO22" s="715" t="s">
        <v>235</v>
      </c>
      <c r="BP22" s="715"/>
      <c r="BQ22" s="715"/>
      <c r="BR22" s="715"/>
      <c r="BS22" s="684" t="s">
        <v>235</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1587682</v>
      </c>
      <c r="S23" s="679"/>
      <c r="T23" s="679"/>
      <c r="U23" s="679"/>
      <c r="V23" s="679"/>
      <c r="W23" s="679"/>
      <c r="X23" s="679"/>
      <c r="Y23" s="680"/>
      <c r="Z23" s="715">
        <v>48.8</v>
      </c>
      <c r="AA23" s="715"/>
      <c r="AB23" s="715"/>
      <c r="AC23" s="715"/>
      <c r="AD23" s="716">
        <v>1587682</v>
      </c>
      <c r="AE23" s="716"/>
      <c r="AF23" s="716"/>
      <c r="AG23" s="716"/>
      <c r="AH23" s="716"/>
      <c r="AI23" s="716"/>
      <c r="AJ23" s="716"/>
      <c r="AK23" s="716"/>
      <c r="AL23" s="681">
        <v>80.400000000000006</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128</v>
      </c>
      <c r="BP23" s="715"/>
      <c r="BQ23" s="715"/>
      <c r="BR23" s="715"/>
      <c r="BS23" s="684" t="s">
        <v>235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121907</v>
      </c>
      <c r="S24" s="679"/>
      <c r="T24" s="679"/>
      <c r="U24" s="679"/>
      <c r="V24" s="679"/>
      <c r="W24" s="679"/>
      <c r="X24" s="679"/>
      <c r="Y24" s="680"/>
      <c r="Z24" s="715">
        <v>3.8</v>
      </c>
      <c r="AA24" s="715"/>
      <c r="AB24" s="715"/>
      <c r="AC24" s="715"/>
      <c r="AD24" s="716" t="s">
        <v>128</v>
      </c>
      <c r="AE24" s="716"/>
      <c r="AF24" s="716"/>
      <c r="AG24" s="716"/>
      <c r="AH24" s="716"/>
      <c r="AI24" s="716"/>
      <c r="AJ24" s="716"/>
      <c r="AK24" s="716"/>
      <c r="AL24" s="681" t="s">
        <v>128</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235</v>
      </c>
      <c r="BP24" s="715"/>
      <c r="BQ24" s="715"/>
      <c r="BR24" s="715"/>
      <c r="BS24" s="684" t="s">
        <v>184</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1126715</v>
      </c>
      <c r="CS24" s="734"/>
      <c r="CT24" s="734"/>
      <c r="CU24" s="734"/>
      <c r="CV24" s="734"/>
      <c r="CW24" s="734"/>
      <c r="CX24" s="734"/>
      <c r="CY24" s="777"/>
      <c r="CZ24" s="778">
        <v>35.799999999999997</v>
      </c>
      <c r="DA24" s="751"/>
      <c r="DB24" s="751"/>
      <c r="DC24" s="781"/>
      <c r="DD24" s="776">
        <v>891628</v>
      </c>
      <c r="DE24" s="734"/>
      <c r="DF24" s="734"/>
      <c r="DG24" s="734"/>
      <c r="DH24" s="734"/>
      <c r="DI24" s="734"/>
      <c r="DJ24" s="734"/>
      <c r="DK24" s="777"/>
      <c r="DL24" s="776">
        <v>890154</v>
      </c>
      <c r="DM24" s="734"/>
      <c r="DN24" s="734"/>
      <c r="DO24" s="734"/>
      <c r="DP24" s="734"/>
      <c r="DQ24" s="734"/>
      <c r="DR24" s="734"/>
      <c r="DS24" s="734"/>
      <c r="DT24" s="734"/>
      <c r="DU24" s="734"/>
      <c r="DV24" s="777"/>
      <c r="DW24" s="778">
        <v>43.8</v>
      </c>
      <c r="DX24" s="751"/>
      <c r="DY24" s="751"/>
      <c r="DZ24" s="751"/>
      <c r="EA24" s="751"/>
      <c r="EB24" s="751"/>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235</v>
      </c>
      <c r="AE25" s="716"/>
      <c r="AF25" s="716"/>
      <c r="AG25" s="716"/>
      <c r="AH25" s="716"/>
      <c r="AI25" s="716"/>
      <c r="AJ25" s="716"/>
      <c r="AK25" s="716"/>
      <c r="AL25" s="681" t="s">
        <v>128</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235</v>
      </c>
      <c r="BH25" s="679"/>
      <c r="BI25" s="679"/>
      <c r="BJ25" s="679"/>
      <c r="BK25" s="679"/>
      <c r="BL25" s="679"/>
      <c r="BM25" s="679"/>
      <c r="BN25" s="680"/>
      <c r="BO25" s="715" t="s">
        <v>128</v>
      </c>
      <c r="BP25" s="715"/>
      <c r="BQ25" s="715"/>
      <c r="BR25" s="715"/>
      <c r="BS25" s="684" t="s">
        <v>184</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581538</v>
      </c>
      <c r="CS25" s="697"/>
      <c r="CT25" s="697"/>
      <c r="CU25" s="697"/>
      <c r="CV25" s="697"/>
      <c r="CW25" s="697"/>
      <c r="CX25" s="697"/>
      <c r="CY25" s="698"/>
      <c r="CZ25" s="681">
        <v>18.5</v>
      </c>
      <c r="DA25" s="699"/>
      <c r="DB25" s="699"/>
      <c r="DC25" s="700"/>
      <c r="DD25" s="684">
        <v>542420</v>
      </c>
      <c r="DE25" s="697"/>
      <c r="DF25" s="697"/>
      <c r="DG25" s="697"/>
      <c r="DH25" s="697"/>
      <c r="DI25" s="697"/>
      <c r="DJ25" s="697"/>
      <c r="DK25" s="698"/>
      <c r="DL25" s="684">
        <v>540946</v>
      </c>
      <c r="DM25" s="697"/>
      <c r="DN25" s="697"/>
      <c r="DO25" s="697"/>
      <c r="DP25" s="697"/>
      <c r="DQ25" s="697"/>
      <c r="DR25" s="697"/>
      <c r="DS25" s="697"/>
      <c r="DT25" s="697"/>
      <c r="DU25" s="697"/>
      <c r="DV25" s="698"/>
      <c r="DW25" s="681">
        <v>26.6</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2094590</v>
      </c>
      <c r="S26" s="679"/>
      <c r="T26" s="679"/>
      <c r="U26" s="679"/>
      <c r="V26" s="679"/>
      <c r="W26" s="679"/>
      <c r="X26" s="679"/>
      <c r="Y26" s="680"/>
      <c r="Z26" s="715">
        <v>64.400000000000006</v>
      </c>
      <c r="AA26" s="715"/>
      <c r="AB26" s="715"/>
      <c r="AC26" s="715"/>
      <c r="AD26" s="716">
        <v>1972683</v>
      </c>
      <c r="AE26" s="716"/>
      <c r="AF26" s="716"/>
      <c r="AG26" s="716"/>
      <c r="AH26" s="716"/>
      <c r="AI26" s="716"/>
      <c r="AJ26" s="716"/>
      <c r="AK26" s="716"/>
      <c r="AL26" s="681">
        <v>99.9</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184</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363741</v>
      </c>
      <c r="CS26" s="679"/>
      <c r="CT26" s="679"/>
      <c r="CU26" s="679"/>
      <c r="CV26" s="679"/>
      <c r="CW26" s="679"/>
      <c r="CX26" s="679"/>
      <c r="CY26" s="680"/>
      <c r="CZ26" s="681">
        <v>11.6</v>
      </c>
      <c r="DA26" s="699"/>
      <c r="DB26" s="699"/>
      <c r="DC26" s="700"/>
      <c r="DD26" s="684">
        <v>329338</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t="s">
        <v>184</v>
      </c>
      <c r="S27" s="679"/>
      <c r="T27" s="679"/>
      <c r="U27" s="679"/>
      <c r="V27" s="679"/>
      <c r="W27" s="679"/>
      <c r="X27" s="679"/>
      <c r="Y27" s="680"/>
      <c r="Z27" s="715" t="s">
        <v>128</v>
      </c>
      <c r="AA27" s="715"/>
      <c r="AB27" s="715"/>
      <c r="AC27" s="715"/>
      <c r="AD27" s="716" t="s">
        <v>128</v>
      </c>
      <c r="AE27" s="716"/>
      <c r="AF27" s="716"/>
      <c r="AG27" s="716"/>
      <c r="AH27" s="716"/>
      <c r="AI27" s="716"/>
      <c r="AJ27" s="716"/>
      <c r="AK27" s="716"/>
      <c r="AL27" s="681" t="s">
        <v>128</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259256</v>
      </c>
      <c r="BH27" s="679"/>
      <c r="BI27" s="679"/>
      <c r="BJ27" s="679"/>
      <c r="BK27" s="679"/>
      <c r="BL27" s="679"/>
      <c r="BM27" s="679"/>
      <c r="BN27" s="680"/>
      <c r="BO27" s="715">
        <v>100</v>
      </c>
      <c r="BP27" s="715"/>
      <c r="BQ27" s="715"/>
      <c r="BR27" s="715"/>
      <c r="BS27" s="684">
        <v>3109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197945</v>
      </c>
      <c r="CS27" s="697"/>
      <c r="CT27" s="697"/>
      <c r="CU27" s="697"/>
      <c r="CV27" s="697"/>
      <c r="CW27" s="697"/>
      <c r="CX27" s="697"/>
      <c r="CY27" s="698"/>
      <c r="CZ27" s="681">
        <v>6.3</v>
      </c>
      <c r="DA27" s="699"/>
      <c r="DB27" s="699"/>
      <c r="DC27" s="700"/>
      <c r="DD27" s="684">
        <v>58338</v>
      </c>
      <c r="DE27" s="697"/>
      <c r="DF27" s="697"/>
      <c r="DG27" s="697"/>
      <c r="DH27" s="697"/>
      <c r="DI27" s="697"/>
      <c r="DJ27" s="697"/>
      <c r="DK27" s="698"/>
      <c r="DL27" s="684">
        <v>58338</v>
      </c>
      <c r="DM27" s="697"/>
      <c r="DN27" s="697"/>
      <c r="DO27" s="697"/>
      <c r="DP27" s="697"/>
      <c r="DQ27" s="697"/>
      <c r="DR27" s="697"/>
      <c r="DS27" s="697"/>
      <c r="DT27" s="697"/>
      <c r="DU27" s="697"/>
      <c r="DV27" s="698"/>
      <c r="DW27" s="681">
        <v>2.9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4464</v>
      </c>
      <c r="S28" s="679"/>
      <c r="T28" s="679"/>
      <c r="U28" s="679"/>
      <c r="V28" s="679"/>
      <c r="W28" s="679"/>
      <c r="X28" s="679"/>
      <c r="Y28" s="680"/>
      <c r="Z28" s="715">
        <v>0.1</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347232</v>
      </c>
      <c r="CS28" s="679"/>
      <c r="CT28" s="679"/>
      <c r="CU28" s="679"/>
      <c r="CV28" s="679"/>
      <c r="CW28" s="679"/>
      <c r="CX28" s="679"/>
      <c r="CY28" s="680"/>
      <c r="CZ28" s="681">
        <v>11</v>
      </c>
      <c r="DA28" s="699"/>
      <c r="DB28" s="699"/>
      <c r="DC28" s="700"/>
      <c r="DD28" s="684">
        <v>290870</v>
      </c>
      <c r="DE28" s="679"/>
      <c r="DF28" s="679"/>
      <c r="DG28" s="679"/>
      <c r="DH28" s="679"/>
      <c r="DI28" s="679"/>
      <c r="DJ28" s="679"/>
      <c r="DK28" s="680"/>
      <c r="DL28" s="684">
        <v>290870</v>
      </c>
      <c r="DM28" s="679"/>
      <c r="DN28" s="679"/>
      <c r="DO28" s="679"/>
      <c r="DP28" s="679"/>
      <c r="DQ28" s="679"/>
      <c r="DR28" s="679"/>
      <c r="DS28" s="679"/>
      <c r="DT28" s="679"/>
      <c r="DU28" s="679"/>
      <c r="DV28" s="680"/>
      <c r="DW28" s="681">
        <v>14.3</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71069</v>
      </c>
      <c r="S29" s="679"/>
      <c r="T29" s="679"/>
      <c r="U29" s="679"/>
      <c r="V29" s="679"/>
      <c r="W29" s="679"/>
      <c r="X29" s="679"/>
      <c r="Y29" s="680"/>
      <c r="Z29" s="715">
        <v>2.2000000000000002</v>
      </c>
      <c r="AA29" s="715"/>
      <c r="AB29" s="715"/>
      <c r="AC29" s="715"/>
      <c r="AD29" s="716">
        <v>1537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307</v>
      </c>
      <c r="CG29" s="712"/>
      <c r="CH29" s="712"/>
      <c r="CI29" s="712"/>
      <c r="CJ29" s="712"/>
      <c r="CK29" s="712"/>
      <c r="CL29" s="712"/>
      <c r="CM29" s="712"/>
      <c r="CN29" s="712"/>
      <c r="CO29" s="712"/>
      <c r="CP29" s="712"/>
      <c r="CQ29" s="713"/>
      <c r="CR29" s="678">
        <v>347232</v>
      </c>
      <c r="CS29" s="697"/>
      <c r="CT29" s="697"/>
      <c r="CU29" s="697"/>
      <c r="CV29" s="697"/>
      <c r="CW29" s="697"/>
      <c r="CX29" s="697"/>
      <c r="CY29" s="698"/>
      <c r="CZ29" s="681">
        <v>11</v>
      </c>
      <c r="DA29" s="699"/>
      <c r="DB29" s="699"/>
      <c r="DC29" s="700"/>
      <c r="DD29" s="684">
        <v>290870</v>
      </c>
      <c r="DE29" s="697"/>
      <c r="DF29" s="697"/>
      <c r="DG29" s="697"/>
      <c r="DH29" s="697"/>
      <c r="DI29" s="697"/>
      <c r="DJ29" s="697"/>
      <c r="DK29" s="698"/>
      <c r="DL29" s="684">
        <v>290870</v>
      </c>
      <c r="DM29" s="697"/>
      <c r="DN29" s="697"/>
      <c r="DO29" s="697"/>
      <c r="DP29" s="697"/>
      <c r="DQ29" s="697"/>
      <c r="DR29" s="697"/>
      <c r="DS29" s="697"/>
      <c r="DT29" s="697"/>
      <c r="DU29" s="697"/>
      <c r="DV29" s="698"/>
      <c r="DW29" s="681">
        <v>14.3</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4689</v>
      </c>
      <c r="S30" s="679"/>
      <c r="T30" s="679"/>
      <c r="U30" s="679"/>
      <c r="V30" s="679"/>
      <c r="W30" s="679"/>
      <c r="X30" s="679"/>
      <c r="Y30" s="680"/>
      <c r="Z30" s="715">
        <v>0.1</v>
      </c>
      <c r="AA30" s="715"/>
      <c r="AB30" s="715"/>
      <c r="AC30" s="715"/>
      <c r="AD30" s="716" t="s">
        <v>128</v>
      </c>
      <c r="AE30" s="716"/>
      <c r="AF30" s="716"/>
      <c r="AG30" s="716"/>
      <c r="AH30" s="716"/>
      <c r="AI30" s="716"/>
      <c r="AJ30" s="716"/>
      <c r="AK30" s="716"/>
      <c r="AL30" s="681" t="s">
        <v>246</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324680</v>
      </c>
      <c r="CS30" s="679"/>
      <c r="CT30" s="679"/>
      <c r="CU30" s="679"/>
      <c r="CV30" s="679"/>
      <c r="CW30" s="679"/>
      <c r="CX30" s="679"/>
      <c r="CY30" s="680"/>
      <c r="CZ30" s="681">
        <v>10.3</v>
      </c>
      <c r="DA30" s="699"/>
      <c r="DB30" s="699"/>
      <c r="DC30" s="700"/>
      <c r="DD30" s="684">
        <v>268318</v>
      </c>
      <c r="DE30" s="679"/>
      <c r="DF30" s="679"/>
      <c r="DG30" s="679"/>
      <c r="DH30" s="679"/>
      <c r="DI30" s="679"/>
      <c r="DJ30" s="679"/>
      <c r="DK30" s="680"/>
      <c r="DL30" s="684">
        <v>268318</v>
      </c>
      <c r="DM30" s="679"/>
      <c r="DN30" s="679"/>
      <c r="DO30" s="679"/>
      <c r="DP30" s="679"/>
      <c r="DQ30" s="679"/>
      <c r="DR30" s="679"/>
      <c r="DS30" s="679"/>
      <c r="DT30" s="679"/>
      <c r="DU30" s="679"/>
      <c r="DV30" s="680"/>
      <c r="DW30" s="681">
        <v>13.2</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228219</v>
      </c>
      <c r="S31" s="679"/>
      <c r="T31" s="679"/>
      <c r="U31" s="679"/>
      <c r="V31" s="679"/>
      <c r="W31" s="679"/>
      <c r="X31" s="679"/>
      <c r="Y31" s="680"/>
      <c r="Z31" s="715">
        <v>7</v>
      </c>
      <c r="AA31" s="715"/>
      <c r="AB31" s="715"/>
      <c r="AC31" s="715"/>
      <c r="AD31" s="716" t="s">
        <v>128</v>
      </c>
      <c r="AE31" s="716"/>
      <c r="AF31" s="716"/>
      <c r="AG31" s="716"/>
      <c r="AH31" s="716"/>
      <c r="AI31" s="716"/>
      <c r="AJ31" s="716"/>
      <c r="AK31" s="716"/>
      <c r="AL31" s="681" t="s">
        <v>128</v>
      </c>
      <c r="AM31" s="682"/>
      <c r="AN31" s="682"/>
      <c r="AO31" s="717"/>
      <c r="AP31" s="753" t="s">
        <v>313</v>
      </c>
      <c r="AQ31" s="754"/>
      <c r="AR31" s="754"/>
      <c r="AS31" s="754"/>
      <c r="AT31" s="759" t="s">
        <v>314</v>
      </c>
      <c r="AU31" s="231"/>
      <c r="AV31" s="231"/>
      <c r="AW31" s="231"/>
      <c r="AX31" s="746" t="s">
        <v>187</v>
      </c>
      <c r="AY31" s="747"/>
      <c r="AZ31" s="747"/>
      <c r="BA31" s="747"/>
      <c r="BB31" s="747"/>
      <c r="BC31" s="747"/>
      <c r="BD31" s="747"/>
      <c r="BE31" s="747"/>
      <c r="BF31" s="748"/>
      <c r="BG31" s="749">
        <v>99.7</v>
      </c>
      <c r="BH31" s="750"/>
      <c r="BI31" s="750"/>
      <c r="BJ31" s="750"/>
      <c r="BK31" s="750"/>
      <c r="BL31" s="750"/>
      <c r="BM31" s="751">
        <v>99.3</v>
      </c>
      <c r="BN31" s="750"/>
      <c r="BO31" s="750"/>
      <c r="BP31" s="750"/>
      <c r="BQ31" s="752"/>
      <c r="BR31" s="749">
        <v>99.6</v>
      </c>
      <c r="BS31" s="750"/>
      <c r="BT31" s="750"/>
      <c r="BU31" s="750"/>
      <c r="BV31" s="750"/>
      <c r="BW31" s="750"/>
      <c r="BX31" s="751">
        <v>99.1</v>
      </c>
      <c r="BY31" s="750"/>
      <c r="BZ31" s="750"/>
      <c r="CA31" s="750"/>
      <c r="CB31" s="752"/>
      <c r="CD31" s="769"/>
      <c r="CE31" s="770"/>
      <c r="CF31" s="711" t="s">
        <v>315</v>
      </c>
      <c r="CG31" s="712"/>
      <c r="CH31" s="712"/>
      <c r="CI31" s="712"/>
      <c r="CJ31" s="712"/>
      <c r="CK31" s="712"/>
      <c r="CL31" s="712"/>
      <c r="CM31" s="712"/>
      <c r="CN31" s="712"/>
      <c r="CO31" s="712"/>
      <c r="CP31" s="712"/>
      <c r="CQ31" s="713"/>
      <c r="CR31" s="678">
        <v>22552</v>
      </c>
      <c r="CS31" s="697"/>
      <c r="CT31" s="697"/>
      <c r="CU31" s="697"/>
      <c r="CV31" s="697"/>
      <c r="CW31" s="697"/>
      <c r="CX31" s="697"/>
      <c r="CY31" s="698"/>
      <c r="CZ31" s="681">
        <v>0.7</v>
      </c>
      <c r="DA31" s="699"/>
      <c r="DB31" s="699"/>
      <c r="DC31" s="700"/>
      <c r="DD31" s="684">
        <v>22552</v>
      </c>
      <c r="DE31" s="697"/>
      <c r="DF31" s="697"/>
      <c r="DG31" s="697"/>
      <c r="DH31" s="697"/>
      <c r="DI31" s="697"/>
      <c r="DJ31" s="697"/>
      <c r="DK31" s="698"/>
      <c r="DL31" s="684">
        <v>22552</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42" t="s">
        <v>316</v>
      </c>
      <c r="C32" s="743"/>
      <c r="D32" s="743"/>
      <c r="E32" s="743"/>
      <c r="F32" s="743"/>
      <c r="G32" s="743"/>
      <c r="H32" s="743"/>
      <c r="I32" s="743"/>
      <c r="J32" s="743"/>
      <c r="K32" s="743"/>
      <c r="L32" s="743"/>
      <c r="M32" s="743"/>
      <c r="N32" s="743"/>
      <c r="O32" s="743"/>
      <c r="P32" s="743"/>
      <c r="Q32" s="744"/>
      <c r="R32" s="678" t="s">
        <v>235</v>
      </c>
      <c r="S32" s="679"/>
      <c r="T32" s="679"/>
      <c r="U32" s="679"/>
      <c r="V32" s="679"/>
      <c r="W32" s="679"/>
      <c r="X32" s="679"/>
      <c r="Y32" s="680"/>
      <c r="Z32" s="715" t="s">
        <v>184</v>
      </c>
      <c r="AA32" s="715"/>
      <c r="AB32" s="715"/>
      <c r="AC32" s="715"/>
      <c r="AD32" s="716" t="s">
        <v>128</v>
      </c>
      <c r="AE32" s="716"/>
      <c r="AF32" s="716"/>
      <c r="AG32" s="716"/>
      <c r="AH32" s="716"/>
      <c r="AI32" s="716"/>
      <c r="AJ32" s="716"/>
      <c r="AK32" s="716"/>
      <c r="AL32" s="681" t="s">
        <v>128</v>
      </c>
      <c r="AM32" s="682"/>
      <c r="AN32" s="682"/>
      <c r="AO32" s="717"/>
      <c r="AP32" s="755"/>
      <c r="AQ32" s="756"/>
      <c r="AR32" s="756"/>
      <c r="AS32" s="756"/>
      <c r="AT32" s="760"/>
      <c r="AU32" s="230" t="s">
        <v>317</v>
      </c>
      <c r="AV32" s="230"/>
      <c r="AW32" s="230"/>
      <c r="AX32" s="675" t="s">
        <v>318</v>
      </c>
      <c r="AY32" s="676"/>
      <c r="AZ32" s="676"/>
      <c r="BA32" s="676"/>
      <c r="BB32" s="676"/>
      <c r="BC32" s="676"/>
      <c r="BD32" s="676"/>
      <c r="BE32" s="676"/>
      <c r="BF32" s="677"/>
      <c r="BG32" s="762">
        <v>99.8</v>
      </c>
      <c r="BH32" s="697"/>
      <c r="BI32" s="697"/>
      <c r="BJ32" s="697"/>
      <c r="BK32" s="697"/>
      <c r="BL32" s="697"/>
      <c r="BM32" s="682">
        <v>99.5</v>
      </c>
      <c r="BN32" s="763"/>
      <c r="BO32" s="763"/>
      <c r="BP32" s="763"/>
      <c r="BQ32" s="721"/>
      <c r="BR32" s="762">
        <v>99.5</v>
      </c>
      <c r="BS32" s="697"/>
      <c r="BT32" s="697"/>
      <c r="BU32" s="697"/>
      <c r="BV32" s="697"/>
      <c r="BW32" s="697"/>
      <c r="BX32" s="682">
        <v>98.9</v>
      </c>
      <c r="BY32" s="763"/>
      <c r="BZ32" s="763"/>
      <c r="CA32" s="763"/>
      <c r="CB32" s="721"/>
      <c r="CD32" s="771"/>
      <c r="CE32" s="772"/>
      <c r="CF32" s="711" t="s">
        <v>319</v>
      </c>
      <c r="CG32" s="712"/>
      <c r="CH32" s="712"/>
      <c r="CI32" s="712"/>
      <c r="CJ32" s="712"/>
      <c r="CK32" s="712"/>
      <c r="CL32" s="712"/>
      <c r="CM32" s="712"/>
      <c r="CN32" s="712"/>
      <c r="CO32" s="712"/>
      <c r="CP32" s="712"/>
      <c r="CQ32" s="713"/>
      <c r="CR32" s="678" t="s">
        <v>246</v>
      </c>
      <c r="CS32" s="679"/>
      <c r="CT32" s="679"/>
      <c r="CU32" s="679"/>
      <c r="CV32" s="679"/>
      <c r="CW32" s="679"/>
      <c r="CX32" s="679"/>
      <c r="CY32" s="680"/>
      <c r="CZ32" s="681" t="s">
        <v>235</v>
      </c>
      <c r="DA32" s="699"/>
      <c r="DB32" s="699"/>
      <c r="DC32" s="700"/>
      <c r="DD32" s="684" t="s">
        <v>235</v>
      </c>
      <c r="DE32" s="679"/>
      <c r="DF32" s="679"/>
      <c r="DG32" s="679"/>
      <c r="DH32" s="679"/>
      <c r="DI32" s="679"/>
      <c r="DJ32" s="679"/>
      <c r="DK32" s="680"/>
      <c r="DL32" s="684" t="s">
        <v>235</v>
      </c>
      <c r="DM32" s="679"/>
      <c r="DN32" s="679"/>
      <c r="DO32" s="679"/>
      <c r="DP32" s="679"/>
      <c r="DQ32" s="679"/>
      <c r="DR32" s="679"/>
      <c r="DS32" s="679"/>
      <c r="DT32" s="679"/>
      <c r="DU32" s="679"/>
      <c r="DV32" s="680"/>
      <c r="DW32" s="681" t="s">
        <v>235</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275126</v>
      </c>
      <c r="S33" s="679"/>
      <c r="T33" s="679"/>
      <c r="U33" s="679"/>
      <c r="V33" s="679"/>
      <c r="W33" s="679"/>
      <c r="X33" s="679"/>
      <c r="Y33" s="680"/>
      <c r="Z33" s="715">
        <v>8.5</v>
      </c>
      <c r="AA33" s="715"/>
      <c r="AB33" s="715"/>
      <c r="AC33" s="715"/>
      <c r="AD33" s="716" t="s">
        <v>235</v>
      </c>
      <c r="AE33" s="716"/>
      <c r="AF33" s="716"/>
      <c r="AG33" s="716"/>
      <c r="AH33" s="716"/>
      <c r="AI33" s="716"/>
      <c r="AJ33" s="716"/>
      <c r="AK33" s="716"/>
      <c r="AL33" s="681" t="s">
        <v>128</v>
      </c>
      <c r="AM33" s="682"/>
      <c r="AN33" s="682"/>
      <c r="AO33" s="717"/>
      <c r="AP33" s="757"/>
      <c r="AQ33" s="758"/>
      <c r="AR33" s="758"/>
      <c r="AS33" s="758"/>
      <c r="AT33" s="761"/>
      <c r="AU33" s="232"/>
      <c r="AV33" s="232"/>
      <c r="AW33" s="232"/>
      <c r="AX33" s="659" t="s">
        <v>321</v>
      </c>
      <c r="AY33" s="660"/>
      <c r="AZ33" s="660"/>
      <c r="BA33" s="660"/>
      <c r="BB33" s="660"/>
      <c r="BC33" s="660"/>
      <c r="BD33" s="660"/>
      <c r="BE33" s="660"/>
      <c r="BF33" s="661"/>
      <c r="BG33" s="745">
        <v>99.6</v>
      </c>
      <c r="BH33" s="663"/>
      <c r="BI33" s="663"/>
      <c r="BJ33" s="663"/>
      <c r="BK33" s="663"/>
      <c r="BL33" s="663"/>
      <c r="BM33" s="706">
        <v>99.1</v>
      </c>
      <c r="BN33" s="663"/>
      <c r="BO33" s="663"/>
      <c r="BP33" s="663"/>
      <c r="BQ33" s="727"/>
      <c r="BR33" s="745">
        <v>99.7</v>
      </c>
      <c r="BS33" s="663"/>
      <c r="BT33" s="663"/>
      <c r="BU33" s="663"/>
      <c r="BV33" s="663"/>
      <c r="BW33" s="663"/>
      <c r="BX33" s="706">
        <v>99.1</v>
      </c>
      <c r="BY33" s="663"/>
      <c r="BZ33" s="663"/>
      <c r="CA33" s="663"/>
      <c r="CB33" s="727"/>
      <c r="CD33" s="711" t="s">
        <v>322</v>
      </c>
      <c r="CE33" s="712"/>
      <c r="CF33" s="712"/>
      <c r="CG33" s="712"/>
      <c r="CH33" s="712"/>
      <c r="CI33" s="712"/>
      <c r="CJ33" s="712"/>
      <c r="CK33" s="712"/>
      <c r="CL33" s="712"/>
      <c r="CM33" s="712"/>
      <c r="CN33" s="712"/>
      <c r="CO33" s="712"/>
      <c r="CP33" s="712"/>
      <c r="CQ33" s="713"/>
      <c r="CR33" s="678">
        <v>1698133</v>
      </c>
      <c r="CS33" s="697"/>
      <c r="CT33" s="697"/>
      <c r="CU33" s="697"/>
      <c r="CV33" s="697"/>
      <c r="CW33" s="697"/>
      <c r="CX33" s="697"/>
      <c r="CY33" s="698"/>
      <c r="CZ33" s="681">
        <v>54</v>
      </c>
      <c r="DA33" s="699"/>
      <c r="DB33" s="699"/>
      <c r="DC33" s="700"/>
      <c r="DD33" s="684">
        <v>1257739</v>
      </c>
      <c r="DE33" s="697"/>
      <c r="DF33" s="697"/>
      <c r="DG33" s="697"/>
      <c r="DH33" s="697"/>
      <c r="DI33" s="697"/>
      <c r="DJ33" s="697"/>
      <c r="DK33" s="698"/>
      <c r="DL33" s="684">
        <v>1113001</v>
      </c>
      <c r="DM33" s="697"/>
      <c r="DN33" s="697"/>
      <c r="DO33" s="697"/>
      <c r="DP33" s="697"/>
      <c r="DQ33" s="697"/>
      <c r="DR33" s="697"/>
      <c r="DS33" s="697"/>
      <c r="DT33" s="697"/>
      <c r="DU33" s="697"/>
      <c r="DV33" s="698"/>
      <c r="DW33" s="681">
        <v>54.8</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11275</v>
      </c>
      <c r="S34" s="679"/>
      <c r="T34" s="679"/>
      <c r="U34" s="679"/>
      <c r="V34" s="679"/>
      <c r="W34" s="679"/>
      <c r="X34" s="679"/>
      <c r="Y34" s="680"/>
      <c r="Z34" s="715">
        <v>0.3</v>
      </c>
      <c r="AA34" s="715"/>
      <c r="AB34" s="715"/>
      <c r="AC34" s="715"/>
      <c r="AD34" s="716">
        <v>8</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461717</v>
      </c>
      <c r="CS34" s="679"/>
      <c r="CT34" s="679"/>
      <c r="CU34" s="679"/>
      <c r="CV34" s="679"/>
      <c r="CW34" s="679"/>
      <c r="CX34" s="679"/>
      <c r="CY34" s="680"/>
      <c r="CZ34" s="681">
        <v>14.7</v>
      </c>
      <c r="DA34" s="699"/>
      <c r="DB34" s="699"/>
      <c r="DC34" s="700"/>
      <c r="DD34" s="684">
        <v>353911</v>
      </c>
      <c r="DE34" s="679"/>
      <c r="DF34" s="679"/>
      <c r="DG34" s="679"/>
      <c r="DH34" s="679"/>
      <c r="DI34" s="679"/>
      <c r="DJ34" s="679"/>
      <c r="DK34" s="680"/>
      <c r="DL34" s="684">
        <v>246936</v>
      </c>
      <c r="DM34" s="679"/>
      <c r="DN34" s="679"/>
      <c r="DO34" s="679"/>
      <c r="DP34" s="679"/>
      <c r="DQ34" s="679"/>
      <c r="DR34" s="679"/>
      <c r="DS34" s="679"/>
      <c r="DT34" s="679"/>
      <c r="DU34" s="679"/>
      <c r="DV34" s="680"/>
      <c r="DW34" s="681">
        <v>12.2</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47213</v>
      </c>
      <c r="S35" s="679"/>
      <c r="T35" s="679"/>
      <c r="U35" s="679"/>
      <c r="V35" s="679"/>
      <c r="W35" s="679"/>
      <c r="X35" s="679"/>
      <c r="Y35" s="680"/>
      <c r="Z35" s="715">
        <v>1.5</v>
      </c>
      <c r="AA35" s="715"/>
      <c r="AB35" s="715"/>
      <c r="AC35" s="715"/>
      <c r="AD35" s="716" t="s">
        <v>128</v>
      </c>
      <c r="AE35" s="716"/>
      <c r="AF35" s="716"/>
      <c r="AG35" s="716"/>
      <c r="AH35" s="716"/>
      <c r="AI35" s="716"/>
      <c r="AJ35" s="716"/>
      <c r="AK35" s="716"/>
      <c r="AL35" s="681" t="s">
        <v>128</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132227</v>
      </c>
      <c r="CS35" s="697"/>
      <c r="CT35" s="697"/>
      <c r="CU35" s="697"/>
      <c r="CV35" s="697"/>
      <c r="CW35" s="697"/>
      <c r="CX35" s="697"/>
      <c r="CY35" s="698"/>
      <c r="CZ35" s="681">
        <v>4.2</v>
      </c>
      <c r="DA35" s="699"/>
      <c r="DB35" s="699"/>
      <c r="DC35" s="700"/>
      <c r="DD35" s="684">
        <v>94242</v>
      </c>
      <c r="DE35" s="697"/>
      <c r="DF35" s="697"/>
      <c r="DG35" s="697"/>
      <c r="DH35" s="697"/>
      <c r="DI35" s="697"/>
      <c r="DJ35" s="697"/>
      <c r="DK35" s="698"/>
      <c r="DL35" s="684">
        <v>94242</v>
      </c>
      <c r="DM35" s="697"/>
      <c r="DN35" s="697"/>
      <c r="DO35" s="697"/>
      <c r="DP35" s="697"/>
      <c r="DQ35" s="697"/>
      <c r="DR35" s="697"/>
      <c r="DS35" s="697"/>
      <c r="DT35" s="697"/>
      <c r="DU35" s="697"/>
      <c r="DV35" s="698"/>
      <c r="DW35" s="681">
        <v>4.5999999999999996</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210824</v>
      </c>
      <c r="S36" s="679"/>
      <c r="T36" s="679"/>
      <c r="U36" s="679"/>
      <c r="V36" s="679"/>
      <c r="W36" s="679"/>
      <c r="X36" s="679"/>
      <c r="Y36" s="680"/>
      <c r="Z36" s="715">
        <v>6.5</v>
      </c>
      <c r="AA36" s="715"/>
      <c r="AB36" s="715"/>
      <c r="AC36" s="715"/>
      <c r="AD36" s="716" t="s">
        <v>128</v>
      </c>
      <c r="AE36" s="716"/>
      <c r="AF36" s="716"/>
      <c r="AG36" s="716"/>
      <c r="AH36" s="716"/>
      <c r="AI36" s="716"/>
      <c r="AJ36" s="716"/>
      <c r="AK36" s="716"/>
      <c r="AL36" s="681" t="s">
        <v>235</v>
      </c>
      <c r="AM36" s="682"/>
      <c r="AN36" s="682"/>
      <c r="AO36" s="717"/>
      <c r="AP36" s="235"/>
      <c r="AQ36" s="730" t="s">
        <v>330</v>
      </c>
      <c r="AR36" s="731"/>
      <c r="AS36" s="731"/>
      <c r="AT36" s="731"/>
      <c r="AU36" s="731"/>
      <c r="AV36" s="731"/>
      <c r="AW36" s="731"/>
      <c r="AX36" s="731"/>
      <c r="AY36" s="732"/>
      <c r="AZ36" s="733">
        <v>396367</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10101</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718733</v>
      </c>
      <c r="CS36" s="679"/>
      <c r="CT36" s="679"/>
      <c r="CU36" s="679"/>
      <c r="CV36" s="679"/>
      <c r="CW36" s="679"/>
      <c r="CX36" s="679"/>
      <c r="CY36" s="680"/>
      <c r="CZ36" s="681">
        <v>22.9</v>
      </c>
      <c r="DA36" s="699"/>
      <c r="DB36" s="699"/>
      <c r="DC36" s="700"/>
      <c r="DD36" s="684">
        <v>525561</v>
      </c>
      <c r="DE36" s="679"/>
      <c r="DF36" s="679"/>
      <c r="DG36" s="679"/>
      <c r="DH36" s="679"/>
      <c r="DI36" s="679"/>
      <c r="DJ36" s="679"/>
      <c r="DK36" s="680"/>
      <c r="DL36" s="684">
        <v>490341</v>
      </c>
      <c r="DM36" s="679"/>
      <c r="DN36" s="679"/>
      <c r="DO36" s="679"/>
      <c r="DP36" s="679"/>
      <c r="DQ36" s="679"/>
      <c r="DR36" s="679"/>
      <c r="DS36" s="679"/>
      <c r="DT36" s="679"/>
      <c r="DU36" s="679"/>
      <c r="DV36" s="680"/>
      <c r="DW36" s="681">
        <v>24.1</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31067</v>
      </c>
      <c r="S37" s="679"/>
      <c r="T37" s="679"/>
      <c r="U37" s="679"/>
      <c r="V37" s="679"/>
      <c r="W37" s="679"/>
      <c r="X37" s="679"/>
      <c r="Y37" s="680"/>
      <c r="Z37" s="715">
        <v>1</v>
      </c>
      <c r="AA37" s="715"/>
      <c r="AB37" s="715"/>
      <c r="AC37" s="715"/>
      <c r="AD37" s="716" t="s">
        <v>128</v>
      </c>
      <c r="AE37" s="716"/>
      <c r="AF37" s="716"/>
      <c r="AG37" s="716"/>
      <c r="AH37" s="716"/>
      <c r="AI37" s="716"/>
      <c r="AJ37" s="716"/>
      <c r="AK37" s="716"/>
      <c r="AL37" s="681" t="s">
        <v>235</v>
      </c>
      <c r="AM37" s="682"/>
      <c r="AN37" s="682"/>
      <c r="AO37" s="717"/>
      <c r="AQ37" s="718" t="s">
        <v>334</v>
      </c>
      <c r="AR37" s="719"/>
      <c r="AS37" s="719"/>
      <c r="AT37" s="719"/>
      <c r="AU37" s="719"/>
      <c r="AV37" s="719"/>
      <c r="AW37" s="719"/>
      <c r="AX37" s="719"/>
      <c r="AY37" s="720"/>
      <c r="AZ37" s="678">
        <v>83723</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4077</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233001</v>
      </c>
      <c r="CS37" s="697"/>
      <c r="CT37" s="697"/>
      <c r="CU37" s="697"/>
      <c r="CV37" s="697"/>
      <c r="CW37" s="697"/>
      <c r="CX37" s="697"/>
      <c r="CY37" s="698"/>
      <c r="CZ37" s="681">
        <v>7.4</v>
      </c>
      <c r="DA37" s="699"/>
      <c r="DB37" s="699"/>
      <c r="DC37" s="700"/>
      <c r="DD37" s="684">
        <v>233001</v>
      </c>
      <c r="DE37" s="697"/>
      <c r="DF37" s="697"/>
      <c r="DG37" s="697"/>
      <c r="DH37" s="697"/>
      <c r="DI37" s="697"/>
      <c r="DJ37" s="697"/>
      <c r="DK37" s="698"/>
      <c r="DL37" s="684">
        <v>233001</v>
      </c>
      <c r="DM37" s="697"/>
      <c r="DN37" s="697"/>
      <c r="DO37" s="697"/>
      <c r="DP37" s="697"/>
      <c r="DQ37" s="697"/>
      <c r="DR37" s="697"/>
      <c r="DS37" s="697"/>
      <c r="DT37" s="697"/>
      <c r="DU37" s="697"/>
      <c r="DV37" s="698"/>
      <c r="DW37" s="681">
        <v>11.5</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51195</v>
      </c>
      <c r="S38" s="679"/>
      <c r="T38" s="679"/>
      <c r="U38" s="679"/>
      <c r="V38" s="679"/>
      <c r="W38" s="679"/>
      <c r="X38" s="679"/>
      <c r="Y38" s="680"/>
      <c r="Z38" s="715">
        <v>1.6</v>
      </c>
      <c r="AA38" s="715"/>
      <c r="AB38" s="715"/>
      <c r="AC38" s="715"/>
      <c r="AD38" s="716">
        <v>28</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83240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446</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313127</v>
      </c>
      <c r="CS38" s="679"/>
      <c r="CT38" s="679"/>
      <c r="CU38" s="679"/>
      <c r="CV38" s="679"/>
      <c r="CW38" s="679"/>
      <c r="CX38" s="679"/>
      <c r="CY38" s="680"/>
      <c r="CZ38" s="681">
        <v>10</v>
      </c>
      <c r="DA38" s="699"/>
      <c r="DB38" s="699"/>
      <c r="DC38" s="700"/>
      <c r="DD38" s="684">
        <v>281482</v>
      </c>
      <c r="DE38" s="679"/>
      <c r="DF38" s="679"/>
      <c r="DG38" s="679"/>
      <c r="DH38" s="679"/>
      <c r="DI38" s="679"/>
      <c r="DJ38" s="679"/>
      <c r="DK38" s="680"/>
      <c r="DL38" s="684">
        <v>281482</v>
      </c>
      <c r="DM38" s="679"/>
      <c r="DN38" s="679"/>
      <c r="DO38" s="679"/>
      <c r="DP38" s="679"/>
      <c r="DQ38" s="679"/>
      <c r="DR38" s="679"/>
      <c r="DS38" s="679"/>
      <c r="DT38" s="679"/>
      <c r="DU38" s="679"/>
      <c r="DV38" s="680"/>
      <c r="DW38" s="681">
        <v>13.9</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221045</v>
      </c>
      <c r="S39" s="679"/>
      <c r="T39" s="679"/>
      <c r="U39" s="679"/>
      <c r="V39" s="679"/>
      <c r="W39" s="679"/>
      <c r="X39" s="679"/>
      <c r="Y39" s="680"/>
      <c r="Z39" s="715">
        <v>6.8</v>
      </c>
      <c r="AA39" s="715"/>
      <c r="AB39" s="715"/>
      <c r="AC39" s="715"/>
      <c r="AD39" s="716" t="s">
        <v>128</v>
      </c>
      <c r="AE39" s="716"/>
      <c r="AF39" s="716"/>
      <c r="AG39" s="716"/>
      <c r="AH39" s="716"/>
      <c r="AI39" s="716"/>
      <c r="AJ39" s="716"/>
      <c r="AK39" s="716"/>
      <c r="AL39" s="681" t="s">
        <v>235</v>
      </c>
      <c r="AM39" s="682"/>
      <c r="AN39" s="682"/>
      <c r="AO39" s="717"/>
      <c r="AQ39" s="718" t="s">
        <v>342</v>
      </c>
      <c r="AR39" s="719"/>
      <c r="AS39" s="719"/>
      <c r="AT39" s="719"/>
      <c r="AU39" s="719"/>
      <c r="AV39" s="719"/>
      <c r="AW39" s="719"/>
      <c r="AX39" s="719"/>
      <c r="AY39" s="720"/>
      <c r="AZ39" s="678" t="s">
        <v>128</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686</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50329</v>
      </c>
      <c r="CS39" s="697"/>
      <c r="CT39" s="697"/>
      <c r="CU39" s="697"/>
      <c r="CV39" s="697"/>
      <c r="CW39" s="697"/>
      <c r="CX39" s="697"/>
      <c r="CY39" s="698"/>
      <c r="CZ39" s="681">
        <v>1.6</v>
      </c>
      <c r="DA39" s="699"/>
      <c r="DB39" s="699"/>
      <c r="DC39" s="700"/>
      <c r="DD39" s="684">
        <v>2543</v>
      </c>
      <c r="DE39" s="697"/>
      <c r="DF39" s="697"/>
      <c r="DG39" s="697"/>
      <c r="DH39" s="697"/>
      <c r="DI39" s="697"/>
      <c r="DJ39" s="697"/>
      <c r="DK39" s="698"/>
      <c r="DL39" s="684" t="s">
        <v>246</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235</v>
      </c>
      <c r="AM40" s="682"/>
      <c r="AN40" s="682"/>
      <c r="AO40" s="717"/>
      <c r="AQ40" s="718" t="s">
        <v>346</v>
      </c>
      <c r="AR40" s="719"/>
      <c r="AS40" s="719"/>
      <c r="AT40" s="719"/>
      <c r="AU40" s="719"/>
      <c r="AV40" s="719"/>
      <c r="AW40" s="719"/>
      <c r="AX40" s="719"/>
      <c r="AY40" s="720"/>
      <c r="AZ40" s="678" t="s">
        <v>128</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94</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22000</v>
      </c>
      <c r="CS40" s="679"/>
      <c r="CT40" s="679"/>
      <c r="CU40" s="679"/>
      <c r="CV40" s="679"/>
      <c r="CW40" s="679"/>
      <c r="CX40" s="679"/>
      <c r="CY40" s="680"/>
      <c r="CZ40" s="681">
        <v>0.7</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56145</v>
      </c>
      <c r="S41" s="679"/>
      <c r="T41" s="679"/>
      <c r="U41" s="679"/>
      <c r="V41" s="679"/>
      <c r="W41" s="679"/>
      <c r="X41" s="679"/>
      <c r="Y41" s="680"/>
      <c r="Z41" s="715">
        <v>1.7</v>
      </c>
      <c r="AA41" s="715"/>
      <c r="AB41" s="715"/>
      <c r="AC41" s="715"/>
      <c r="AD41" s="716" t="s">
        <v>128</v>
      </c>
      <c r="AE41" s="716"/>
      <c r="AF41" s="716"/>
      <c r="AG41" s="716"/>
      <c r="AH41" s="716"/>
      <c r="AI41" s="716"/>
      <c r="AJ41" s="716"/>
      <c r="AK41" s="716"/>
      <c r="AL41" s="681" t="s">
        <v>235</v>
      </c>
      <c r="AM41" s="682"/>
      <c r="AN41" s="682"/>
      <c r="AO41" s="717"/>
      <c r="AQ41" s="718" t="s">
        <v>351</v>
      </c>
      <c r="AR41" s="719"/>
      <c r="AS41" s="719"/>
      <c r="AT41" s="719"/>
      <c r="AU41" s="719"/>
      <c r="AV41" s="719"/>
      <c r="AW41" s="719"/>
      <c r="AX41" s="719"/>
      <c r="AY41" s="720"/>
      <c r="AZ41" s="678">
        <v>112739</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235</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3250776</v>
      </c>
      <c r="S42" s="701"/>
      <c r="T42" s="701"/>
      <c r="U42" s="701"/>
      <c r="V42" s="701"/>
      <c r="W42" s="701"/>
      <c r="X42" s="701"/>
      <c r="Y42" s="703"/>
      <c r="Z42" s="704">
        <v>100</v>
      </c>
      <c r="AA42" s="704"/>
      <c r="AB42" s="704"/>
      <c r="AC42" s="704"/>
      <c r="AD42" s="705">
        <v>1974256</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116665</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352</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318106</v>
      </c>
      <c r="CS42" s="679"/>
      <c r="CT42" s="679"/>
      <c r="CU42" s="679"/>
      <c r="CV42" s="679"/>
      <c r="CW42" s="679"/>
      <c r="CX42" s="679"/>
      <c r="CY42" s="680"/>
      <c r="CZ42" s="681">
        <v>10.1</v>
      </c>
      <c r="DA42" s="682"/>
      <c r="DB42" s="682"/>
      <c r="DC42" s="683"/>
      <c r="DD42" s="684">
        <v>62442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955</v>
      </c>
      <c r="CS43" s="697"/>
      <c r="CT43" s="697"/>
      <c r="CU43" s="697"/>
      <c r="CV43" s="697"/>
      <c r="CW43" s="697"/>
      <c r="CX43" s="697"/>
      <c r="CY43" s="698"/>
      <c r="CZ43" s="681">
        <v>0</v>
      </c>
      <c r="DA43" s="699"/>
      <c r="DB43" s="699"/>
      <c r="DC43" s="700"/>
      <c r="DD43" s="684">
        <v>955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311704</v>
      </c>
      <c r="CS44" s="679"/>
      <c r="CT44" s="679"/>
      <c r="CU44" s="679"/>
      <c r="CV44" s="679"/>
      <c r="CW44" s="679"/>
      <c r="CX44" s="679"/>
      <c r="CY44" s="680"/>
      <c r="CZ44" s="681">
        <v>9.9</v>
      </c>
      <c r="DA44" s="682"/>
      <c r="DB44" s="682"/>
      <c r="DC44" s="683"/>
      <c r="DD44" s="684">
        <v>56040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266572</v>
      </c>
      <c r="CS45" s="697"/>
      <c r="CT45" s="697"/>
      <c r="CU45" s="697"/>
      <c r="CV45" s="697"/>
      <c r="CW45" s="697"/>
      <c r="CX45" s="697"/>
      <c r="CY45" s="698"/>
      <c r="CZ45" s="681">
        <v>8.5</v>
      </c>
      <c r="DA45" s="699"/>
      <c r="DB45" s="699"/>
      <c r="DC45" s="700"/>
      <c r="DD45" s="684">
        <v>16064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45132</v>
      </c>
      <c r="CS46" s="679"/>
      <c r="CT46" s="679"/>
      <c r="CU46" s="679"/>
      <c r="CV46" s="679"/>
      <c r="CW46" s="679"/>
      <c r="CX46" s="679"/>
      <c r="CY46" s="680"/>
      <c r="CZ46" s="681">
        <v>1.4</v>
      </c>
      <c r="DA46" s="682"/>
      <c r="DB46" s="682"/>
      <c r="DC46" s="683"/>
      <c r="DD46" s="684">
        <v>39976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6402</v>
      </c>
      <c r="CS47" s="697"/>
      <c r="CT47" s="697"/>
      <c r="CU47" s="697"/>
      <c r="CV47" s="697"/>
      <c r="CW47" s="697"/>
      <c r="CX47" s="697"/>
      <c r="CY47" s="698"/>
      <c r="CZ47" s="681">
        <v>0.2</v>
      </c>
      <c r="DA47" s="699"/>
      <c r="DB47" s="699"/>
      <c r="DC47" s="700"/>
      <c r="DD47" s="684">
        <v>6402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235</v>
      </c>
      <c r="CS48" s="679"/>
      <c r="CT48" s="679"/>
      <c r="CU48" s="679"/>
      <c r="CV48" s="679"/>
      <c r="CW48" s="679"/>
      <c r="CX48" s="679"/>
      <c r="CY48" s="680"/>
      <c r="CZ48" s="681" t="s">
        <v>235</v>
      </c>
      <c r="DA48" s="682"/>
      <c r="DB48" s="682"/>
      <c r="DC48" s="683"/>
      <c r="DD48" s="684" t="s">
        <v>246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3142954</v>
      </c>
      <c r="CS49" s="663"/>
      <c r="CT49" s="663"/>
      <c r="CU49" s="663"/>
      <c r="CV49" s="663"/>
      <c r="CW49" s="663"/>
      <c r="CX49" s="663"/>
      <c r="CY49" s="664"/>
      <c r="CZ49" s="665">
        <v>100</v>
      </c>
      <c r="DA49" s="666"/>
      <c r="DB49" s="666"/>
      <c r="DC49" s="667"/>
      <c r="DD49" s="668">
        <v>2211809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A6xQ5Q4i4wRwNcgH+Y0A+ig15CikkBXV+FQ/vDizcomGTEwCXlRkNLlPcurtASGgI1eQ2pOx+Wd6IQUF5YMpQ==" saltValue="8ti7x9moCxxbU3Ts5MLg8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3251</v>
      </c>
      <c r="R7" s="1198"/>
      <c r="S7" s="1198"/>
      <c r="T7" s="1198"/>
      <c r="U7" s="1198"/>
      <c r="V7" s="1198">
        <v>3143</v>
      </c>
      <c r="W7" s="1198"/>
      <c r="X7" s="1198"/>
      <c r="Y7" s="1198"/>
      <c r="Z7" s="1198"/>
      <c r="AA7" s="1198">
        <v>108</v>
      </c>
      <c r="AB7" s="1198"/>
      <c r="AC7" s="1198"/>
      <c r="AD7" s="1198"/>
      <c r="AE7" s="1199"/>
      <c r="AF7" s="1200">
        <v>107</v>
      </c>
      <c r="AG7" s="1201"/>
      <c r="AH7" s="1201"/>
      <c r="AI7" s="1201"/>
      <c r="AJ7" s="1202"/>
      <c r="AK7" s="1184">
        <v>211</v>
      </c>
      <c r="AL7" s="1185"/>
      <c r="AM7" s="1185"/>
      <c r="AN7" s="1185"/>
      <c r="AO7" s="1185"/>
      <c r="AP7" s="1185">
        <v>3223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391</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107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396</v>
      </c>
      <c r="R28" s="1147"/>
      <c r="S28" s="1147"/>
      <c r="T28" s="1147"/>
      <c r="U28" s="1147"/>
      <c r="V28" s="1147">
        <v>386</v>
      </c>
      <c r="W28" s="1147"/>
      <c r="X28" s="1147"/>
      <c r="Y28" s="1147"/>
      <c r="Z28" s="1147"/>
      <c r="AA28" s="1147">
        <v>10</v>
      </c>
      <c r="AB28" s="1147"/>
      <c r="AC28" s="1147"/>
      <c r="AD28" s="1147"/>
      <c r="AE28" s="1148"/>
      <c r="AF28" s="1149">
        <v>10</v>
      </c>
      <c r="AG28" s="1147"/>
      <c r="AH28" s="1147"/>
      <c r="AI28" s="1147"/>
      <c r="AJ28" s="1150"/>
      <c r="AK28" s="1151">
        <v>29</v>
      </c>
      <c r="AL28" s="1139"/>
      <c r="AM28" s="1139"/>
      <c r="AN28" s="1139"/>
      <c r="AO28" s="1139"/>
      <c r="AP28" s="1139" t="s">
        <v>580</v>
      </c>
      <c r="AQ28" s="1139"/>
      <c r="AR28" s="1139"/>
      <c r="AS28" s="1139"/>
      <c r="AT28" s="1139"/>
      <c r="AU28" s="1139" t="s">
        <v>580</v>
      </c>
      <c r="AV28" s="1139"/>
      <c r="AW28" s="1139"/>
      <c r="AX28" s="1139"/>
      <c r="AY28" s="1139"/>
      <c r="AZ28" s="1140" t="s">
        <v>580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406</v>
      </c>
      <c r="C29" s="1125"/>
      <c r="D29" s="1125"/>
      <c r="E29" s="1125"/>
      <c r="F29" s="1125"/>
      <c r="G29" s="1125"/>
      <c r="H29" s="1125"/>
      <c r="I29" s="1125"/>
      <c r="J29" s="1125"/>
      <c r="K29" s="1125"/>
      <c r="L29" s="1125"/>
      <c r="M29" s="1125"/>
      <c r="N29" s="1125"/>
      <c r="O29" s="1125"/>
      <c r="P29" s="1126"/>
      <c r="Q29" s="1136">
        <v>501</v>
      </c>
      <c r="R29" s="1137"/>
      <c r="S29" s="1137"/>
      <c r="T29" s="1137"/>
      <c r="U29" s="1137"/>
      <c r="V29" s="1137">
        <v>491</v>
      </c>
      <c r="W29" s="1137"/>
      <c r="X29" s="1137"/>
      <c r="Y29" s="1137"/>
      <c r="Z29" s="1137"/>
      <c r="AA29" s="1137">
        <v>9</v>
      </c>
      <c r="AB29" s="1137"/>
      <c r="AC29" s="1137"/>
      <c r="AD29" s="1137"/>
      <c r="AE29" s="1138"/>
      <c r="AF29" s="1130">
        <v>9</v>
      </c>
      <c r="AG29" s="1131"/>
      <c r="AH29" s="1131"/>
      <c r="AI29" s="1131"/>
      <c r="AJ29" s="1132"/>
      <c r="AK29" s="1073">
        <v>109</v>
      </c>
      <c r="AL29" s="1064"/>
      <c r="AM29" s="1064"/>
      <c r="AN29" s="1064"/>
      <c r="AO29" s="1064"/>
      <c r="AP29" s="1064"/>
      <c r="AQ29" s="1064"/>
      <c r="AR29" s="1064"/>
      <c r="AS29" s="1064"/>
      <c r="AT29" s="1064"/>
      <c r="AU29" s="1064"/>
      <c r="AV29" s="1064"/>
      <c r="AW29" s="1064"/>
      <c r="AX29" s="1064"/>
      <c r="AY29" s="1064"/>
      <c r="AZ29" s="1135" t="s">
        <v>580</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407</v>
      </c>
      <c r="C30" s="1125"/>
      <c r="D30" s="1125"/>
      <c r="E30" s="1125"/>
      <c r="F30" s="1125"/>
      <c r="G30" s="1125"/>
      <c r="H30" s="1125"/>
      <c r="I30" s="1125"/>
      <c r="J30" s="1125"/>
      <c r="K30" s="1125"/>
      <c r="L30" s="1125"/>
      <c r="M30" s="1125"/>
      <c r="N30" s="1125"/>
      <c r="O30" s="1125"/>
      <c r="P30" s="1126"/>
      <c r="Q30" s="1136">
        <v>549</v>
      </c>
      <c r="R30" s="1137"/>
      <c r="S30" s="1137"/>
      <c r="T30" s="1137"/>
      <c r="U30" s="1137"/>
      <c r="V30" s="1137">
        <v>542</v>
      </c>
      <c r="W30" s="1137"/>
      <c r="X30" s="1137"/>
      <c r="Y30" s="1137"/>
      <c r="Z30" s="1137"/>
      <c r="AA30" s="1137">
        <v>7</v>
      </c>
      <c r="AB30" s="1137"/>
      <c r="AC30" s="1137"/>
      <c r="AD30" s="1137"/>
      <c r="AE30" s="1138"/>
      <c r="AF30" s="1130">
        <v>7</v>
      </c>
      <c r="AG30" s="1131"/>
      <c r="AH30" s="1131"/>
      <c r="AI30" s="1131"/>
      <c r="AJ30" s="1132"/>
      <c r="AK30" s="1073">
        <v>1</v>
      </c>
      <c r="AL30" s="1064"/>
      <c r="AM30" s="1064"/>
      <c r="AN30" s="1064"/>
      <c r="AO30" s="1064"/>
      <c r="AP30" s="1064" t="s">
        <v>580</v>
      </c>
      <c r="AQ30" s="1064"/>
      <c r="AR30" s="1064"/>
      <c r="AS30" s="1064"/>
      <c r="AT30" s="1064"/>
      <c r="AU30" s="1064" t="s">
        <v>580</v>
      </c>
      <c r="AV30" s="1064"/>
      <c r="AW30" s="1064"/>
      <c r="AX30" s="1064"/>
      <c r="AY30" s="1064"/>
      <c r="AZ30" s="1135" t="s">
        <v>580</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408</v>
      </c>
      <c r="C31" s="1125"/>
      <c r="D31" s="1125"/>
      <c r="E31" s="1125"/>
      <c r="F31" s="1125"/>
      <c r="G31" s="1125"/>
      <c r="H31" s="1125"/>
      <c r="I31" s="1125"/>
      <c r="J31" s="1125"/>
      <c r="K31" s="1125"/>
      <c r="L31" s="1125"/>
      <c r="M31" s="1125"/>
      <c r="N31" s="1125"/>
      <c r="O31" s="1125"/>
      <c r="P31" s="1126"/>
      <c r="Q31" s="1136">
        <v>56</v>
      </c>
      <c r="R31" s="1137"/>
      <c r="S31" s="1137"/>
      <c r="T31" s="1137"/>
      <c r="U31" s="1137"/>
      <c r="V31" s="1137">
        <v>56</v>
      </c>
      <c r="W31" s="1137"/>
      <c r="X31" s="1137"/>
      <c r="Y31" s="1137"/>
      <c r="Z31" s="1137"/>
      <c r="AA31" s="1137" t="s">
        <v>580</v>
      </c>
      <c r="AB31" s="1137"/>
      <c r="AC31" s="1137"/>
      <c r="AD31" s="1137"/>
      <c r="AE31" s="1138"/>
      <c r="AF31" s="1130" t="s">
        <v>409</v>
      </c>
      <c r="AG31" s="1131"/>
      <c r="AH31" s="1131"/>
      <c r="AI31" s="1131"/>
      <c r="AJ31" s="1132"/>
      <c r="AK31" s="1073">
        <v>20</v>
      </c>
      <c r="AL31" s="1064"/>
      <c r="AM31" s="1064"/>
      <c r="AN31" s="1064"/>
      <c r="AO31" s="1064"/>
      <c r="AP31" s="1064" t="s">
        <v>580</v>
      </c>
      <c r="AQ31" s="1064"/>
      <c r="AR31" s="1064"/>
      <c r="AS31" s="1064"/>
      <c r="AT31" s="1064"/>
      <c r="AU31" s="1064" t="s">
        <v>580</v>
      </c>
      <c r="AV31" s="1064"/>
      <c r="AW31" s="1064"/>
      <c r="AX31" s="1064"/>
      <c r="AY31" s="1064"/>
      <c r="AZ31" s="1135" t="s">
        <v>580</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410</v>
      </c>
      <c r="C32" s="1125"/>
      <c r="D32" s="1125"/>
      <c r="E32" s="1125"/>
      <c r="F32" s="1125"/>
      <c r="G32" s="1125"/>
      <c r="H32" s="1125"/>
      <c r="I32" s="1125"/>
      <c r="J32" s="1125"/>
      <c r="K32" s="1125"/>
      <c r="L32" s="1125"/>
      <c r="M32" s="1125"/>
      <c r="N32" s="1125"/>
      <c r="O32" s="1125"/>
      <c r="P32" s="1126"/>
      <c r="Q32" s="1136">
        <v>178</v>
      </c>
      <c r="R32" s="1137"/>
      <c r="S32" s="1137"/>
      <c r="T32" s="1137"/>
      <c r="U32" s="1137"/>
      <c r="V32" s="1137">
        <v>150</v>
      </c>
      <c r="W32" s="1137"/>
      <c r="X32" s="1137"/>
      <c r="Y32" s="1137"/>
      <c r="Z32" s="1137"/>
      <c r="AA32" s="1137">
        <v>27</v>
      </c>
      <c r="AB32" s="1137"/>
      <c r="AC32" s="1137"/>
      <c r="AD32" s="1137"/>
      <c r="AE32" s="1138"/>
      <c r="AF32" s="1130">
        <v>248</v>
      </c>
      <c r="AG32" s="1131"/>
      <c r="AH32" s="1131"/>
      <c r="AI32" s="1131"/>
      <c r="AJ32" s="1132"/>
      <c r="AK32" s="1073">
        <v>83</v>
      </c>
      <c r="AL32" s="1064"/>
      <c r="AM32" s="1064"/>
      <c r="AN32" s="1064"/>
      <c r="AO32" s="1064"/>
      <c r="AP32" s="1064">
        <v>784</v>
      </c>
      <c r="AQ32" s="1064"/>
      <c r="AR32" s="1064"/>
      <c r="AS32" s="1064"/>
      <c r="AT32" s="1064"/>
      <c r="AU32" s="1064">
        <v>523</v>
      </c>
      <c r="AV32" s="1064"/>
      <c r="AW32" s="1064"/>
      <c r="AX32" s="1064"/>
      <c r="AY32" s="1064"/>
      <c r="AZ32" s="1135" t="s">
        <v>580</v>
      </c>
      <c r="BA32" s="1135"/>
      <c r="BB32" s="1135"/>
      <c r="BC32" s="1135"/>
      <c r="BD32" s="1135"/>
      <c r="BE32" s="1119" t="s">
        <v>411</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412</v>
      </c>
      <c r="C33" s="1125"/>
      <c r="D33" s="1125"/>
      <c r="E33" s="1125"/>
      <c r="F33" s="1125"/>
      <c r="G33" s="1125"/>
      <c r="H33" s="1125"/>
      <c r="I33" s="1125"/>
      <c r="J33" s="1125"/>
      <c r="K33" s="1125"/>
      <c r="L33" s="1125"/>
      <c r="M33" s="1125"/>
      <c r="N33" s="1125"/>
      <c r="O33" s="1125"/>
      <c r="P33" s="1126"/>
      <c r="Q33" s="1136">
        <v>295</v>
      </c>
      <c r="R33" s="1137"/>
      <c r="S33" s="1137"/>
      <c r="T33" s="1137"/>
      <c r="U33" s="1137"/>
      <c r="V33" s="1137">
        <v>292</v>
      </c>
      <c r="W33" s="1137"/>
      <c r="X33" s="1137"/>
      <c r="Y33" s="1137"/>
      <c r="Z33" s="1137"/>
      <c r="AA33" s="1137">
        <v>2</v>
      </c>
      <c r="AB33" s="1137"/>
      <c r="AC33" s="1137"/>
      <c r="AD33" s="1137"/>
      <c r="AE33" s="1138"/>
      <c r="AF33" s="1130">
        <v>2</v>
      </c>
      <c r="AG33" s="1131"/>
      <c r="AH33" s="1131"/>
      <c r="AI33" s="1131"/>
      <c r="AJ33" s="1132"/>
      <c r="AK33" s="1073">
        <v>84</v>
      </c>
      <c r="AL33" s="1064"/>
      <c r="AM33" s="1064"/>
      <c r="AN33" s="1064"/>
      <c r="AO33" s="1064"/>
      <c r="AP33" s="1064">
        <v>741</v>
      </c>
      <c r="AQ33" s="1064"/>
      <c r="AR33" s="1064"/>
      <c r="AS33" s="1064"/>
      <c r="AT33" s="1064"/>
      <c r="AU33" s="1064">
        <v>496</v>
      </c>
      <c r="AV33" s="1064"/>
      <c r="AW33" s="1064"/>
      <c r="AX33" s="1064"/>
      <c r="AY33" s="1064"/>
      <c r="AZ33" s="1135" t="s">
        <v>580</v>
      </c>
      <c r="BA33" s="1135"/>
      <c r="BB33" s="1135"/>
      <c r="BC33" s="1135"/>
      <c r="BD33" s="1135"/>
      <c r="BE33" s="1119" t="s">
        <v>413</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414</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277</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394</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398</v>
      </c>
      <c r="W66" s="1095"/>
      <c r="X66" s="1095"/>
      <c r="Y66" s="1095"/>
      <c r="Z66" s="1096"/>
      <c r="AA66" s="1094" t="s">
        <v>399</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581</v>
      </c>
      <c r="C68" s="1079"/>
      <c r="D68" s="1079"/>
      <c r="E68" s="1079"/>
      <c r="F68" s="1079"/>
      <c r="G68" s="1079"/>
      <c r="H68" s="1079"/>
      <c r="I68" s="1079"/>
      <c r="J68" s="1079"/>
      <c r="K68" s="1079"/>
      <c r="L68" s="1079"/>
      <c r="M68" s="1079"/>
      <c r="N68" s="1079"/>
      <c r="O68" s="1079"/>
      <c r="P68" s="1080"/>
      <c r="Q68" s="1081">
        <v>616</v>
      </c>
      <c r="R68" s="1075"/>
      <c r="S68" s="1075"/>
      <c r="T68" s="1075"/>
      <c r="U68" s="1075"/>
      <c r="V68" s="1075">
        <v>602</v>
      </c>
      <c r="W68" s="1075"/>
      <c r="X68" s="1075"/>
      <c r="Y68" s="1075"/>
      <c r="Z68" s="1075"/>
      <c r="AA68" s="1075">
        <v>14</v>
      </c>
      <c r="AB68" s="1075"/>
      <c r="AC68" s="1075"/>
      <c r="AD68" s="1075"/>
      <c r="AE68" s="1075"/>
      <c r="AF68" s="1075">
        <v>14</v>
      </c>
      <c r="AG68" s="1075"/>
      <c r="AH68" s="1075"/>
      <c r="AI68" s="1075"/>
      <c r="AJ68" s="1075"/>
      <c r="AK68" s="1075" t="s">
        <v>580</v>
      </c>
      <c r="AL68" s="1075"/>
      <c r="AM68" s="1075"/>
      <c r="AN68" s="1075"/>
      <c r="AO68" s="1075"/>
      <c r="AP68" s="1075">
        <v>126</v>
      </c>
      <c r="AQ68" s="1075"/>
      <c r="AR68" s="1075"/>
      <c r="AS68" s="1075"/>
      <c r="AT68" s="1075"/>
      <c r="AU68" s="1075">
        <v>72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106</v>
      </c>
      <c r="R69" s="1064"/>
      <c r="S69" s="1064"/>
      <c r="T69" s="1064"/>
      <c r="U69" s="1064"/>
      <c r="V69" s="1064">
        <v>100</v>
      </c>
      <c r="W69" s="1064"/>
      <c r="X69" s="1064"/>
      <c r="Y69" s="1064"/>
      <c r="Z69" s="1064"/>
      <c r="AA69" s="1064">
        <v>5</v>
      </c>
      <c r="AB69" s="1064"/>
      <c r="AC69" s="1064"/>
      <c r="AD69" s="1064"/>
      <c r="AE69" s="1064"/>
      <c r="AF69" s="1064">
        <v>5</v>
      </c>
      <c r="AG69" s="1064"/>
      <c r="AH69" s="1064"/>
      <c r="AI69" s="1064"/>
      <c r="AJ69" s="1064"/>
      <c r="AK69" s="1064" t="s">
        <v>580</v>
      </c>
      <c r="AL69" s="1064"/>
      <c r="AM69" s="1064"/>
      <c r="AN69" s="1064"/>
      <c r="AO69" s="1064"/>
      <c r="AP69" s="1064" t="s">
        <v>580</v>
      </c>
      <c r="AQ69" s="1064"/>
      <c r="AR69" s="1064"/>
      <c r="AS69" s="1064"/>
      <c r="AT69" s="1064"/>
      <c r="AU69" s="1064" t="s">
        <v>580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1346</v>
      </c>
      <c r="R70" s="1064"/>
      <c r="S70" s="1064"/>
      <c r="T70" s="1064"/>
      <c r="U70" s="1064"/>
      <c r="V70" s="1064">
        <v>1314</v>
      </c>
      <c r="W70" s="1064"/>
      <c r="X70" s="1064"/>
      <c r="Y70" s="1064"/>
      <c r="Z70" s="1064"/>
      <c r="AA70" s="1064">
        <v>32</v>
      </c>
      <c r="AB70" s="1064"/>
      <c r="AC70" s="1064"/>
      <c r="AD70" s="1064"/>
      <c r="AE70" s="1064"/>
      <c r="AF70" s="1064">
        <v>29</v>
      </c>
      <c r="AG70" s="1064"/>
      <c r="AH70" s="1064"/>
      <c r="AI70" s="1064"/>
      <c r="AJ70" s="1064"/>
      <c r="AK70" s="1064" t="s">
        <v>580</v>
      </c>
      <c r="AL70" s="1064"/>
      <c r="AM70" s="1064"/>
      <c r="AN70" s="1064"/>
      <c r="AO70" s="1064"/>
      <c r="AP70" s="1064">
        <v>339</v>
      </c>
      <c r="AQ70" s="1064"/>
      <c r="AR70" s="1064"/>
      <c r="AS70" s="1064"/>
      <c r="AT70" s="1064"/>
      <c r="AU70" s="1064" t="s">
        <v>580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30</v>
      </c>
      <c r="R71" s="1064"/>
      <c r="S71" s="1064"/>
      <c r="T71" s="1064"/>
      <c r="U71" s="1064"/>
      <c r="V71" s="1064">
        <v>29</v>
      </c>
      <c r="W71" s="1064"/>
      <c r="X71" s="1064"/>
      <c r="Y71" s="1064"/>
      <c r="Z71" s="1064"/>
      <c r="AA71" s="1064">
        <v>1</v>
      </c>
      <c r="AB71" s="1064"/>
      <c r="AC71" s="1064"/>
      <c r="AD71" s="1064"/>
      <c r="AE71" s="1064"/>
      <c r="AF71" s="1064">
        <v>1</v>
      </c>
      <c r="AG71" s="1064"/>
      <c r="AH71" s="1064"/>
      <c r="AI71" s="1064"/>
      <c r="AJ71" s="1064"/>
      <c r="AK71" s="1064" t="s">
        <v>580</v>
      </c>
      <c r="AL71" s="1064"/>
      <c r="AM71" s="1064"/>
      <c r="AN71" s="1064"/>
      <c r="AO71" s="1064"/>
      <c r="AP71" s="1064" t="s">
        <v>580</v>
      </c>
      <c r="AQ71" s="1064"/>
      <c r="AR71" s="1064"/>
      <c r="AS71" s="1064"/>
      <c r="AT71" s="1064"/>
      <c r="AU71" s="1064" t="s">
        <v>580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19</v>
      </c>
      <c r="R72" s="1064"/>
      <c r="S72" s="1064"/>
      <c r="T72" s="1064"/>
      <c r="U72" s="1064"/>
      <c r="V72" s="1064">
        <v>15</v>
      </c>
      <c r="W72" s="1064"/>
      <c r="X72" s="1064"/>
      <c r="Y72" s="1064"/>
      <c r="Z72" s="1064"/>
      <c r="AA72" s="1064">
        <v>3</v>
      </c>
      <c r="AB72" s="1064"/>
      <c r="AC72" s="1064"/>
      <c r="AD72" s="1064"/>
      <c r="AE72" s="1064"/>
      <c r="AF72" s="1064">
        <v>3</v>
      </c>
      <c r="AG72" s="1064"/>
      <c r="AH72" s="1064"/>
      <c r="AI72" s="1064"/>
      <c r="AJ72" s="1064"/>
      <c r="AK72" s="1064" t="s">
        <v>580</v>
      </c>
      <c r="AL72" s="1064"/>
      <c r="AM72" s="1064"/>
      <c r="AN72" s="1064"/>
      <c r="AO72" s="1064"/>
      <c r="AP72" s="1064" t="s">
        <v>580</v>
      </c>
      <c r="AQ72" s="1064"/>
      <c r="AR72" s="1064"/>
      <c r="AS72" s="1064"/>
      <c r="AT72" s="1064"/>
      <c r="AU72" s="1064" t="s">
        <v>580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310</v>
      </c>
      <c r="AG109" s="987"/>
      <c r="AH109" s="987"/>
      <c r="AI109" s="987"/>
      <c r="AJ109" s="988"/>
      <c r="AK109" s="989" t="s">
        <v>309</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310</v>
      </c>
      <c r="BW109" s="987"/>
      <c r="BX109" s="987"/>
      <c r="BY109" s="987"/>
      <c r="BZ109" s="988"/>
      <c r="CA109" s="989" t="s">
        <v>309</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310</v>
      </c>
      <c r="DM109" s="987"/>
      <c r="DN109" s="987"/>
      <c r="DO109" s="987"/>
      <c r="DP109" s="988"/>
      <c r="DQ109" s="989" t="s">
        <v>309</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317886</v>
      </c>
      <c r="AB110" s="980"/>
      <c r="AC110" s="980"/>
      <c r="AD110" s="980"/>
      <c r="AE110" s="981"/>
      <c r="AF110" s="982">
        <v>327867</v>
      </c>
      <c r="AG110" s="980"/>
      <c r="AH110" s="980"/>
      <c r="AI110" s="980"/>
      <c r="AJ110" s="981"/>
      <c r="AK110" s="982">
        <v>347232</v>
      </c>
      <c r="AL110" s="980"/>
      <c r="AM110" s="980"/>
      <c r="AN110" s="980"/>
      <c r="AO110" s="981"/>
      <c r="AP110" s="983">
        <v>19.7</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3414559</v>
      </c>
      <c r="BR110" s="927"/>
      <c r="BS110" s="927"/>
      <c r="BT110" s="927"/>
      <c r="BU110" s="927"/>
      <c r="BV110" s="927">
        <v>3326837</v>
      </c>
      <c r="BW110" s="927"/>
      <c r="BX110" s="927"/>
      <c r="BY110" s="927"/>
      <c r="BZ110" s="927"/>
      <c r="CA110" s="927">
        <v>3223202</v>
      </c>
      <c r="CB110" s="927"/>
      <c r="CC110" s="927"/>
      <c r="CD110" s="927"/>
      <c r="CE110" s="927"/>
      <c r="CF110" s="951">
        <v>183</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394</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394</v>
      </c>
      <c r="AB111" s="1008"/>
      <c r="AC111" s="1008"/>
      <c r="AD111" s="1008"/>
      <c r="AE111" s="1009"/>
      <c r="AF111" s="1010" t="s">
        <v>394</v>
      </c>
      <c r="AG111" s="1008"/>
      <c r="AH111" s="1008"/>
      <c r="AI111" s="1008"/>
      <c r="AJ111" s="1009"/>
      <c r="AK111" s="1010" t="s">
        <v>440</v>
      </c>
      <c r="AL111" s="1008"/>
      <c r="AM111" s="1008"/>
      <c r="AN111" s="1008"/>
      <c r="AO111" s="1009"/>
      <c r="AP111" s="1011" t="s">
        <v>128</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9405</v>
      </c>
      <c r="BR111" s="899"/>
      <c r="BS111" s="899"/>
      <c r="BT111" s="899"/>
      <c r="BU111" s="899"/>
      <c r="BV111" s="899">
        <v>4659</v>
      </c>
      <c r="BW111" s="899"/>
      <c r="BX111" s="899"/>
      <c r="BY111" s="899"/>
      <c r="BZ111" s="899"/>
      <c r="CA111" s="899" t="s">
        <v>440</v>
      </c>
      <c r="CB111" s="899"/>
      <c r="CC111" s="899"/>
      <c r="CD111" s="899"/>
      <c r="CE111" s="899"/>
      <c r="CF111" s="960" t="s">
        <v>128</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394</v>
      </c>
      <c r="DM111" s="899"/>
      <c r="DN111" s="899"/>
      <c r="DO111" s="899"/>
      <c r="DP111" s="899"/>
      <c r="DQ111" s="899" t="s">
        <v>394</v>
      </c>
      <c r="DR111" s="899"/>
      <c r="DS111" s="899"/>
      <c r="DT111" s="899"/>
      <c r="DU111" s="899"/>
      <c r="DV111" s="876" t="s">
        <v>394</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394</v>
      </c>
      <c r="AB112" s="862"/>
      <c r="AC112" s="862"/>
      <c r="AD112" s="862"/>
      <c r="AE112" s="863"/>
      <c r="AF112" s="864" t="s">
        <v>128</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1237959</v>
      </c>
      <c r="BR112" s="899"/>
      <c r="BS112" s="899"/>
      <c r="BT112" s="899"/>
      <c r="BU112" s="899"/>
      <c r="BV112" s="899">
        <v>1246610</v>
      </c>
      <c r="BW112" s="899"/>
      <c r="BX112" s="899"/>
      <c r="BY112" s="899"/>
      <c r="BZ112" s="899"/>
      <c r="CA112" s="899">
        <v>1365064</v>
      </c>
      <c r="CB112" s="899"/>
      <c r="CC112" s="899"/>
      <c r="CD112" s="899"/>
      <c r="CE112" s="899"/>
      <c r="CF112" s="960">
        <v>77.5</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394</v>
      </c>
      <c r="DR112" s="899"/>
      <c r="DS112" s="899"/>
      <c r="DT112" s="899"/>
      <c r="DU112" s="899"/>
      <c r="DV112" s="876" t="s">
        <v>394</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139093</v>
      </c>
      <c r="AB113" s="1008"/>
      <c r="AC113" s="1008"/>
      <c r="AD113" s="1008"/>
      <c r="AE113" s="1009"/>
      <c r="AF113" s="1010">
        <v>129280</v>
      </c>
      <c r="AG113" s="1008"/>
      <c r="AH113" s="1008"/>
      <c r="AI113" s="1008"/>
      <c r="AJ113" s="1009"/>
      <c r="AK113" s="1010">
        <v>135390</v>
      </c>
      <c r="AL113" s="1008"/>
      <c r="AM113" s="1008"/>
      <c r="AN113" s="1008"/>
      <c r="AO113" s="1009"/>
      <c r="AP113" s="1011">
        <v>7.7</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t="s">
        <v>394</v>
      </c>
      <c r="BR113" s="899"/>
      <c r="BS113" s="899"/>
      <c r="BT113" s="899"/>
      <c r="BU113" s="899"/>
      <c r="BV113" s="899" t="s">
        <v>394</v>
      </c>
      <c r="BW113" s="899"/>
      <c r="BX113" s="899"/>
      <c r="BY113" s="899"/>
      <c r="BZ113" s="899"/>
      <c r="CA113" s="899">
        <v>71903</v>
      </c>
      <c r="CB113" s="899"/>
      <c r="CC113" s="899"/>
      <c r="CD113" s="899"/>
      <c r="CE113" s="899"/>
      <c r="CF113" s="960">
        <v>4.0999999999999996</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440</v>
      </c>
      <c r="DM113" s="862"/>
      <c r="DN113" s="862"/>
      <c r="DO113" s="862"/>
      <c r="DP113" s="863"/>
      <c r="DQ113" s="864" t="s">
        <v>128</v>
      </c>
      <c r="DR113" s="862"/>
      <c r="DS113" s="862"/>
      <c r="DT113" s="862"/>
      <c r="DU113" s="863"/>
      <c r="DV113" s="909" t="s">
        <v>394</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394</v>
      </c>
      <c r="AB114" s="862"/>
      <c r="AC114" s="862"/>
      <c r="AD114" s="862"/>
      <c r="AE114" s="863"/>
      <c r="AF114" s="864" t="s">
        <v>394</v>
      </c>
      <c r="AG114" s="862"/>
      <c r="AH114" s="862"/>
      <c r="AI114" s="862"/>
      <c r="AJ114" s="863"/>
      <c r="AK114" s="864" t="s">
        <v>440</v>
      </c>
      <c r="AL114" s="862"/>
      <c r="AM114" s="862"/>
      <c r="AN114" s="862"/>
      <c r="AO114" s="863"/>
      <c r="AP114" s="909" t="s">
        <v>394</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443983</v>
      </c>
      <c r="BR114" s="899"/>
      <c r="BS114" s="899"/>
      <c r="BT114" s="899"/>
      <c r="BU114" s="899"/>
      <c r="BV114" s="899">
        <v>464838</v>
      </c>
      <c r="BW114" s="899"/>
      <c r="BX114" s="899"/>
      <c r="BY114" s="899"/>
      <c r="BZ114" s="899"/>
      <c r="CA114" s="899">
        <v>530959</v>
      </c>
      <c r="CB114" s="899"/>
      <c r="CC114" s="899"/>
      <c r="CD114" s="899"/>
      <c r="CE114" s="899"/>
      <c r="CF114" s="960">
        <v>30.1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409</v>
      </c>
      <c r="DH114" s="862"/>
      <c r="DI114" s="862"/>
      <c r="DJ114" s="862"/>
      <c r="DK114" s="863"/>
      <c r="DL114" s="864" t="s">
        <v>128</v>
      </c>
      <c r="DM114" s="862"/>
      <c r="DN114" s="862"/>
      <c r="DO114" s="862"/>
      <c r="DP114" s="863"/>
      <c r="DQ114" s="864" t="s">
        <v>128</v>
      </c>
      <c r="DR114" s="862"/>
      <c r="DS114" s="862"/>
      <c r="DT114" s="862"/>
      <c r="DU114" s="863"/>
      <c r="DV114" s="909" t="s">
        <v>440</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5584</v>
      </c>
      <c r="AB115" s="1008"/>
      <c r="AC115" s="1008"/>
      <c r="AD115" s="1008"/>
      <c r="AE115" s="1009"/>
      <c r="AF115" s="1010">
        <v>5010</v>
      </c>
      <c r="AG115" s="1008"/>
      <c r="AH115" s="1008"/>
      <c r="AI115" s="1008"/>
      <c r="AJ115" s="1009"/>
      <c r="AK115" s="1010">
        <v>4814</v>
      </c>
      <c r="AL115" s="1008"/>
      <c r="AM115" s="1008"/>
      <c r="AN115" s="1008"/>
      <c r="AO115" s="1009"/>
      <c r="AP115" s="1011">
        <v>0.3</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440</v>
      </c>
      <c r="CB115" s="899"/>
      <c r="CC115" s="899"/>
      <c r="CD115" s="899"/>
      <c r="CE115" s="899"/>
      <c r="CF115" s="960" t="s">
        <v>440</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440</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128</v>
      </c>
      <c r="AL116" s="862"/>
      <c r="AM116" s="862"/>
      <c r="AN116" s="862"/>
      <c r="AO116" s="863"/>
      <c r="AP116" s="909" t="s">
        <v>394</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394</v>
      </c>
      <c r="BR116" s="899"/>
      <c r="BS116" s="899"/>
      <c r="BT116" s="899"/>
      <c r="BU116" s="899"/>
      <c r="BV116" s="899" t="s">
        <v>394</v>
      </c>
      <c r="BW116" s="899"/>
      <c r="BX116" s="899"/>
      <c r="BY116" s="899"/>
      <c r="BZ116" s="899"/>
      <c r="CA116" s="899" t="s">
        <v>128</v>
      </c>
      <c r="CB116" s="899"/>
      <c r="CC116" s="899"/>
      <c r="CD116" s="899"/>
      <c r="CE116" s="899"/>
      <c r="CF116" s="960" t="s">
        <v>394</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128</v>
      </c>
      <c r="DM116" s="862"/>
      <c r="DN116" s="862"/>
      <c r="DO116" s="862"/>
      <c r="DP116" s="863"/>
      <c r="DQ116" s="864" t="s">
        <v>128</v>
      </c>
      <c r="DR116" s="862"/>
      <c r="DS116" s="862"/>
      <c r="DT116" s="862"/>
      <c r="DU116" s="863"/>
      <c r="DV116" s="909" t="s">
        <v>394</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462563</v>
      </c>
      <c r="AB117" s="994"/>
      <c r="AC117" s="994"/>
      <c r="AD117" s="994"/>
      <c r="AE117" s="995"/>
      <c r="AF117" s="996">
        <v>462157</v>
      </c>
      <c r="AG117" s="994"/>
      <c r="AH117" s="994"/>
      <c r="AI117" s="994"/>
      <c r="AJ117" s="995"/>
      <c r="AK117" s="996">
        <v>487436</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394</v>
      </c>
      <c r="BR117" s="899"/>
      <c r="BS117" s="899"/>
      <c r="BT117" s="899"/>
      <c r="BU117" s="899"/>
      <c r="BV117" s="899" t="s">
        <v>440</v>
      </c>
      <c r="BW117" s="899"/>
      <c r="BX117" s="899"/>
      <c r="BY117" s="899"/>
      <c r="BZ117" s="899"/>
      <c r="CA117" s="899" t="s">
        <v>440</v>
      </c>
      <c r="CB117" s="899"/>
      <c r="CC117" s="899"/>
      <c r="CD117" s="899"/>
      <c r="CE117" s="899"/>
      <c r="CF117" s="960" t="s">
        <v>440</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440</v>
      </c>
      <c r="DM117" s="862"/>
      <c r="DN117" s="862"/>
      <c r="DO117" s="862"/>
      <c r="DP117" s="863"/>
      <c r="DQ117" s="864" t="s">
        <v>440</v>
      </c>
      <c r="DR117" s="862"/>
      <c r="DS117" s="862"/>
      <c r="DT117" s="862"/>
      <c r="DU117" s="863"/>
      <c r="DV117" s="909" t="s">
        <v>128</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310</v>
      </c>
      <c r="AG118" s="987"/>
      <c r="AH118" s="987"/>
      <c r="AI118" s="987"/>
      <c r="AJ118" s="988"/>
      <c r="AK118" s="989" t="s">
        <v>309</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394</v>
      </c>
      <c r="BR118" s="930"/>
      <c r="BS118" s="930"/>
      <c r="BT118" s="930"/>
      <c r="BU118" s="930"/>
      <c r="BV118" s="930" t="s">
        <v>394</v>
      </c>
      <c r="BW118" s="930"/>
      <c r="BX118" s="930"/>
      <c r="BY118" s="930"/>
      <c r="BZ118" s="930"/>
      <c r="CA118" s="930" t="s">
        <v>128</v>
      </c>
      <c r="CB118" s="930"/>
      <c r="CC118" s="930"/>
      <c r="CD118" s="930"/>
      <c r="CE118" s="930"/>
      <c r="CF118" s="960" t="s">
        <v>128</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440</v>
      </c>
      <c r="DM118" s="862"/>
      <c r="DN118" s="862"/>
      <c r="DO118" s="862"/>
      <c r="DP118" s="863"/>
      <c r="DQ118" s="864" t="s">
        <v>409</v>
      </c>
      <c r="DR118" s="862"/>
      <c r="DS118" s="862"/>
      <c r="DT118" s="862"/>
      <c r="DU118" s="863"/>
      <c r="DV118" s="909" t="s">
        <v>128</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464</v>
      </c>
      <c r="BP119" s="963"/>
      <c r="BQ119" s="967">
        <v>5105906</v>
      </c>
      <c r="BR119" s="930"/>
      <c r="BS119" s="930"/>
      <c r="BT119" s="930"/>
      <c r="BU119" s="930"/>
      <c r="BV119" s="930">
        <v>5042944</v>
      </c>
      <c r="BW119" s="930"/>
      <c r="BX119" s="930"/>
      <c r="BY119" s="930"/>
      <c r="BZ119" s="930"/>
      <c r="CA119" s="930">
        <v>5191128</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9405</v>
      </c>
      <c r="DH119" s="845"/>
      <c r="DI119" s="845"/>
      <c r="DJ119" s="845"/>
      <c r="DK119" s="846"/>
      <c r="DL119" s="847">
        <v>4659</v>
      </c>
      <c r="DM119" s="845"/>
      <c r="DN119" s="845"/>
      <c r="DO119" s="845"/>
      <c r="DP119" s="846"/>
      <c r="DQ119" s="847" t="s">
        <v>128</v>
      </c>
      <c r="DR119" s="845"/>
      <c r="DS119" s="845"/>
      <c r="DT119" s="845"/>
      <c r="DU119" s="846"/>
      <c r="DV119" s="933" t="s">
        <v>394</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394</v>
      </c>
      <c r="AL120" s="862"/>
      <c r="AM120" s="862"/>
      <c r="AN120" s="862"/>
      <c r="AO120" s="863"/>
      <c r="AP120" s="909" t="s">
        <v>128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1716115</v>
      </c>
      <c r="BR120" s="927"/>
      <c r="BS120" s="927"/>
      <c r="BT120" s="927"/>
      <c r="BU120" s="927"/>
      <c r="BV120" s="927">
        <v>1668104</v>
      </c>
      <c r="BW120" s="927"/>
      <c r="BX120" s="927"/>
      <c r="BY120" s="927"/>
      <c r="BZ120" s="927"/>
      <c r="CA120" s="927">
        <v>1588022</v>
      </c>
      <c r="CB120" s="927"/>
      <c r="CC120" s="927"/>
      <c r="CD120" s="927"/>
      <c r="CE120" s="927"/>
      <c r="CF120" s="951">
        <v>90.2</v>
      </c>
      <c r="CG120" s="952"/>
      <c r="CH120" s="952"/>
      <c r="CI120" s="952"/>
      <c r="CJ120" s="952"/>
      <c r="CK120" s="953" t="s">
        <v>468</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503982</v>
      </c>
      <c r="DH120" s="927"/>
      <c r="DI120" s="927"/>
      <c r="DJ120" s="927"/>
      <c r="DK120" s="927"/>
      <c r="DL120" s="927">
        <v>534820</v>
      </c>
      <c r="DM120" s="927"/>
      <c r="DN120" s="927"/>
      <c r="DO120" s="927"/>
      <c r="DP120" s="927"/>
      <c r="DQ120" s="927">
        <v>523483</v>
      </c>
      <c r="DR120" s="927"/>
      <c r="DS120" s="927"/>
      <c r="DT120" s="927"/>
      <c r="DU120" s="927"/>
      <c r="DV120" s="928">
        <v>29.7</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440</v>
      </c>
      <c r="AG121" s="862"/>
      <c r="AH121" s="862"/>
      <c r="AI121" s="862"/>
      <c r="AJ121" s="863"/>
      <c r="AK121" s="864" t="s">
        <v>394</v>
      </c>
      <c r="AL121" s="862"/>
      <c r="AM121" s="862"/>
      <c r="AN121" s="862"/>
      <c r="AO121" s="863"/>
      <c r="AP121" s="909" t="s">
        <v>394</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469170</v>
      </c>
      <c r="BR121" s="899"/>
      <c r="BS121" s="899"/>
      <c r="BT121" s="899"/>
      <c r="BU121" s="899"/>
      <c r="BV121" s="899">
        <v>434329</v>
      </c>
      <c r="BW121" s="899"/>
      <c r="BX121" s="899"/>
      <c r="BY121" s="899"/>
      <c r="BZ121" s="899"/>
      <c r="CA121" s="899">
        <v>441651</v>
      </c>
      <c r="CB121" s="899"/>
      <c r="CC121" s="899"/>
      <c r="CD121" s="899"/>
      <c r="CE121" s="899"/>
      <c r="CF121" s="960">
        <v>25.1</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733977</v>
      </c>
      <c r="DH121" s="899"/>
      <c r="DI121" s="899"/>
      <c r="DJ121" s="899"/>
      <c r="DK121" s="899"/>
      <c r="DL121" s="899">
        <v>711790</v>
      </c>
      <c r="DM121" s="899"/>
      <c r="DN121" s="899"/>
      <c r="DO121" s="899"/>
      <c r="DP121" s="899"/>
      <c r="DQ121" s="899">
        <v>495681</v>
      </c>
      <c r="DR121" s="899"/>
      <c r="DS121" s="899"/>
      <c r="DT121" s="899"/>
      <c r="DU121" s="899"/>
      <c r="DV121" s="876">
        <v>28.1</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394</v>
      </c>
      <c r="AB122" s="862"/>
      <c r="AC122" s="862"/>
      <c r="AD122" s="862"/>
      <c r="AE122" s="863"/>
      <c r="AF122" s="864" t="s">
        <v>128</v>
      </c>
      <c r="AG122" s="862"/>
      <c r="AH122" s="862"/>
      <c r="AI122" s="862"/>
      <c r="AJ122" s="863"/>
      <c r="AK122" s="864" t="s">
        <v>394</v>
      </c>
      <c r="AL122" s="862"/>
      <c r="AM122" s="862"/>
      <c r="AN122" s="862"/>
      <c r="AO122" s="863"/>
      <c r="AP122" s="909" t="s">
        <v>128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2707753</v>
      </c>
      <c r="BR122" s="930"/>
      <c r="BS122" s="930"/>
      <c r="BT122" s="930"/>
      <c r="BU122" s="930"/>
      <c r="BV122" s="930">
        <v>2624160</v>
      </c>
      <c r="BW122" s="930"/>
      <c r="BX122" s="930"/>
      <c r="BY122" s="930"/>
      <c r="BZ122" s="930"/>
      <c r="CA122" s="930">
        <v>2944588</v>
      </c>
      <c r="CB122" s="930"/>
      <c r="CC122" s="930"/>
      <c r="CD122" s="930"/>
      <c r="CE122" s="930"/>
      <c r="CF122" s="931">
        <v>167.2</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394</v>
      </c>
      <c r="DH122" s="899"/>
      <c r="DI122" s="899"/>
      <c r="DJ122" s="899"/>
      <c r="DK122" s="899"/>
      <c r="DL122" s="899" t="s">
        <v>128</v>
      </c>
      <c r="DM122" s="899"/>
      <c r="DN122" s="899"/>
      <c r="DO122" s="899"/>
      <c r="DP122" s="899"/>
      <c r="DQ122" s="899">
        <v>345900</v>
      </c>
      <c r="DR122" s="899"/>
      <c r="DS122" s="899"/>
      <c r="DT122" s="899"/>
      <c r="DU122" s="899"/>
      <c r="DV122" s="876">
        <v>19.600000000000001</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394</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4893038</v>
      </c>
      <c r="BR123" s="918"/>
      <c r="BS123" s="918"/>
      <c r="BT123" s="918"/>
      <c r="BU123" s="918"/>
      <c r="BV123" s="918">
        <v>4726593</v>
      </c>
      <c r="BW123" s="918"/>
      <c r="BX123" s="918"/>
      <c r="BY123" s="918"/>
      <c r="BZ123" s="918"/>
      <c r="CA123" s="918">
        <v>4974261</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394</v>
      </c>
      <c r="DH123" s="862"/>
      <c r="DI123" s="862"/>
      <c r="DJ123" s="862"/>
      <c r="DK123" s="863"/>
      <c r="DL123" s="864" t="s">
        <v>394</v>
      </c>
      <c r="DM123" s="862"/>
      <c r="DN123" s="862"/>
      <c r="DO123" s="862"/>
      <c r="DP123" s="863"/>
      <c r="DQ123" s="864" t="s">
        <v>128</v>
      </c>
      <c r="DR123" s="862"/>
      <c r="DS123" s="862"/>
      <c r="DT123" s="862"/>
      <c r="DU123" s="863"/>
      <c r="DV123" s="909" t="s">
        <v>394</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440</v>
      </c>
      <c r="AL124" s="862"/>
      <c r="AM124" s="862"/>
      <c r="AN124" s="862"/>
      <c r="AO124" s="863"/>
      <c r="AP124" s="909" t="s">
        <v>409</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11.7</v>
      </c>
      <c r="BR124" s="916"/>
      <c r="BS124" s="916"/>
      <c r="BT124" s="916"/>
      <c r="BU124" s="916"/>
      <c r="BV124" s="916">
        <v>17.7</v>
      </c>
      <c r="BW124" s="916"/>
      <c r="BX124" s="916"/>
      <c r="BY124" s="916"/>
      <c r="BZ124" s="916"/>
      <c r="CA124" s="916">
        <v>12.3</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394</v>
      </c>
      <c r="DR124" s="845"/>
      <c r="DS124" s="845"/>
      <c r="DT124" s="845"/>
      <c r="DU124" s="846"/>
      <c r="DV124" s="933" t="s">
        <v>128</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409</v>
      </c>
      <c r="AB125" s="862"/>
      <c r="AC125" s="862"/>
      <c r="AD125" s="862"/>
      <c r="AE125" s="863"/>
      <c r="AF125" s="864" t="s">
        <v>128</v>
      </c>
      <c r="AG125" s="862"/>
      <c r="AH125" s="862"/>
      <c r="AI125" s="862"/>
      <c r="AJ125" s="863"/>
      <c r="AK125" s="864" t="s">
        <v>440</v>
      </c>
      <c r="AL125" s="862"/>
      <c r="AM125" s="862"/>
      <c r="AN125" s="862"/>
      <c r="AO125" s="863"/>
      <c r="AP125" s="909" t="s">
        <v>394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440</v>
      </c>
      <c r="DR125" s="927"/>
      <c r="DS125" s="927"/>
      <c r="DT125" s="927"/>
      <c r="DU125" s="927"/>
      <c r="DV125" s="928" t="s">
        <v>409</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4833</v>
      </c>
      <c r="AB126" s="862"/>
      <c r="AC126" s="862"/>
      <c r="AD126" s="862"/>
      <c r="AE126" s="863"/>
      <c r="AF126" s="864">
        <v>4659</v>
      </c>
      <c r="AG126" s="862"/>
      <c r="AH126" s="862"/>
      <c r="AI126" s="862"/>
      <c r="AJ126" s="863"/>
      <c r="AK126" s="864">
        <v>4659</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394</v>
      </c>
      <c r="DH126" s="899"/>
      <c r="DI126" s="899"/>
      <c r="DJ126" s="899"/>
      <c r="DK126" s="899"/>
      <c r="DL126" s="899" t="s">
        <v>440</v>
      </c>
      <c r="DM126" s="899"/>
      <c r="DN126" s="899"/>
      <c r="DO126" s="899"/>
      <c r="DP126" s="899"/>
      <c r="DQ126" s="899" t="s">
        <v>440</v>
      </c>
      <c r="DR126" s="899"/>
      <c r="DS126" s="899"/>
      <c r="DT126" s="899"/>
      <c r="DU126" s="899"/>
      <c r="DV126" s="876" t="s">
        <v>440</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751</v>
      </c>
      <c r="AB127" s="862"/>
      <c r="AC127" s="862"/>
      <c r="AD127" s="862"/>
      <c r="AE127" s="863"/>
      <c r="AF127" s="864">
        <v>351</v>
      </c>
      <c r="AG127" s="862"/>
      <c r="AH127" s="862"/>
      <c r="AI127" s="862"/>
      <c r="AJ127" s="863"/>
      <c r="AK127" s="864">
        <v>155</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409</v>
      </c>
      <c r="DR127" s="899"/>
      <c r="DS127" s="899"/>
      <c r="DT127" s="899"/>
      <c r="DU127" s="899"/>
      <c r="DV127" s="876" t="s">
        <v>128</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55988</v>
      </c>
      <c r="AB128" s="883"/>
      <c r="AC128" s="883"/>
      <c r="AD128" s="883"/>
      <c r="AE128" s="884"/>
      <c r="AF128" s="885">
        <v>52766</v>
      </c>
      <c r="AG128" s="883"/>
      <c r="AH128" s="883"/>
      <c r="AI128" s="883"/>
      <c r="AJ128" s="884"/>
      <c r="AK128" s="885">
        <v>56362</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409</v>
      </c>
      <c r="DH128" s="873"/>
      <c r="DI128" s="873"/>
      <c r="DJ128" s="873"/>
      <c r="DK128" s="873"/>
      <c r="DL128" s="873" t="s">
        <v>394</v>
      </c>
      <c r="DM128" s="873"/>
      <c r="DN128" s="873"/>
      <c r="DO128" s="873"/>
      <c r="DP128" s="873"/>
      <c r="DQ128" s="873" t="s">
        <v>409</v>
      </c>
      <c r="DR128" s="873"/>
      <c r="DS128" s="873"/>
      <c r="DT128" s="873"/>
      <c r="DU128" s="873"/>
      <c r="DV128" s="874" t="s">
        <v>409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2090734</v>
      </c>
      <c r="AB129" s="862"/>
      <c r="AC129" s="862"/>
      <c r="AD129" s="862"/>
      <c r="AE129" s="863"/>
      <c r="AF129" s="864">
        <v>2039624</v>
      </c>
      <c r="AG129" s="862"/>
      <c r="AH129" s="862"/>
      <c r="AI129" s="862"/>
      <c r="AJ129" s="863"/>
      <c r="AK129" s="864">
        <v>2025976</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394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274937</v>
      </c>
      <c r="AB130" s="862"/>
      <c r="AC130" s="862"/>
      <c r="AD130" s="862"/>
      <c r="AE130" s="863"/>
      <c r="AF130" s="864">
        <v>260238</v>
      </c>
      <c r="AG130" s="862"/>
      <c r="AH130" s="862"/>
      <c r="AI130" s="862"/>
      <c r="AJ130" s="863"/>
      <c r="AK130" s="864">
        <v>264897</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8.3000000000000007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1815797</v>
      </c>
      <c r="AB131" s="845"/>
      <c r="AC131" s="845"/>
      <c r="AD131" s="845"/>
      <c r="AE131" s="846"/>
      <c r="AF131" s="847">
        <v>1779386</v>
      </c>
      <c r="AG131" s="845"/>
      <c r="AH131" s="845"/>
      <c r="AI131" s="845"/>
      <c r="AJ131" s="846"/>
      <c r="AK131" s="847">
        <v>1761079</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12.3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7.2495989359999999</v>
      </c>
      <c r="AB132" s="825"/>
      <c r="AC132" s="825"/>
      <c r="AD132" s="825"/>
      <c r="AE132" s="826"/>
      <c r="AF132" s="827">
        <v>8.3822734360000002</v>
      </c>
      <c r="AG132" s="825"/>
      <c r="AH132" s="825"/>
      <c r="AI132" s="825"/>
      <c r="AJ132" s="826"/>
      <c r="AK132" s="827">
        <v>9.4360900329999993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5.7</v>
      </c>
      <c r="AB133" s="804"/>
      <c r="AC133" s="804"/>
      <c r="AD133" s="804"/>
      <c r="AE133" s="805"/>
      <c r="AF133" s="803">
        <v>6.6</v>
      </c>
      <c r="AG133" s="804"/>
      <c r="AH133" s="804"/>
      <c r="AI133" s="804"/>
      <c r="AJ133" s="805"/>
      <c r="AK133" s="803">
        <v>8.3000000000000007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HP0ywjpXDLHShcgthk4faPpx1Cq+sYYoz+NOwEFNtLPmV8H2v6Hsfr5AxerDkF4DPfKekMC86qHBAzR6+HikA==" saltValue="X1q+UEXxjRIwg8FKsdAI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P9FAr5K0DPfshKhmyH2SxiEWcirQEpNRP9iOka+npSQehVW4epV3Qll0L21iAXV7Qb93dKbUje8dXSIS5YSxg==" saltValue="mY/loe8MC2S0dhBtSeG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9RRi8z0vJOmOXDi3dEF4WUZj3eGhHT0j/T26nZeIVgJQc+xebvEuMLu2fThYne+rR4TUgxb7KhEuxMeOWAA2w==" saltValue="04J9nCAWi7Tbnp60wPMH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581538</v>
      </c>
      <c r="AP9" s="313">
        <v>213565</v>
      </c>
      <c r="AQ9" s="314">
        <v>198046</v>
      </c>
      <c r="AR9" s="315">
        <v>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77266</v>
      </c>
      <c r="AP10" s="316">
        <v>28375</v>
      </c>
      <c r="AQ10" s="317">
        <v>23470</v>
      </c>
      <c r="AR10" s="318">
        <v>20.9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143823</v>
      </c>
      <c r="AP11" s="316">
        <v>52818</v>
      </c>
      <c r="AQ11" s="317">
        <v>31217</v>
      </c>
      <c r="AR11" s="318">
        <v>69.2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v>6390</v>
      </c>
      <c r="AP12" s="316">
        <v>2347</v>
      </c>
      <c r="AQ12" s="317">
        <v>3147</v>
      </c>
      <c r="AR12" s="318">
        <v>-25.4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103223</v>
      </c>
      <c r="AP14" s="316">
        <v>37908</v>
      </c>
      <c r="AQ14" s="317">
        <v>10757</v>
      </c>
      <c r="AR14" s="318">
        <v>252.4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955</v>
      </c>
      <c r="AP15" s="316">
        <v>351</v>
      </c>
      <c r="AQ15" s="317">
        <v>4810</v>
      </c>
      <c r="AR15" s="318">
        <v>-92.7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-58994</v>
      </c>
      <c r="AP16" s="316">
        <v>-21665</v>
      </c>
      <c r="AQ16" s="317">
        <v>-18847</v>
      </c>
      <c r="AR16" s="318">
        <v>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854201</v>
      </c>
      <c r="AP17" s="316">
        <v>313698</v>
      </c>
      <c r="AQ17" s="317">
        <v>252599</v>
      </c>
      <c r="AR17" s="318">
        <v>24.2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24.24</v>
      </c>
      <c r="AP21" s="329">
        <v>22.36</v>
      </c>
      <c r="AQ21" s="330">
        <v>1.88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95.5</v>
      </c>
      <c r="AP22" s="334">
        <v>95.6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347232</v>
      </c>
      <c r="AP32" s="343">
        <v>127518</v>
      </c>
      <c r="AQ32" s="344">
        <v>139617</v>
      </c>
      <c r="AR32" s="345">
        <v>-8.6999999999999993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514</v>
      </c>
      <c r="AP34" s="343" t="s">
        <v>514</v>
      </c>
      <c r="AQ34" s="344">
        <v>5</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135390</v>
      </c>
      <c r="AP35" s="343">
        <v>49721</v>
      </c>
      <c r="AQ35" s="344">
        <v>32699</v>
      </c>
      <c r="AR35" s="345">
        <v>52.1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t="s">
        <v>514</v>
      </c>
      <c r="AP36" s="343" t="s">
        <v>514</v>
      </c>
      <c r="AQ36" s="344">
        <v>4068</v>
      </c>
      <c r="AR36" s="345" t="s">
        <v>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4814</v>
      </c>
      <c r="AP37" s="343">
        <v>1768</v>
      </c>
      <c r="AQ37" s="344">
        <v>1263</v>
      </c>
      <c r="AR37" s="345">
        <v>40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t="s">
        <v>514</v>
      </c>
      <c r="AP38" s="346" t="s">
        <v>514</v>
      </c>
      <c r="AQ38" s="347">
        <v>23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-56362</v>
      </c>
      <c r="AP39" s="343">
        <v>-20698</v>
      </c>
      <c r="AQ39" s="344">
        <v>-8148</v>
      </c>
      <c r="AR39" s="345">
        <v>154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-264897</v>
      </c>
      <c r="AP40" s="343">
        <v>-97281</v>
      </c>
      <c r="AQ40" s="344">
        <v>-124721</v>
      </c>
      <c r="AR40" s="345">
        <v>-22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166177</v>
      </c>
      <c r="AP41" s="343">
        <v>61027</v>
      </c>
      <c r="AQ41" s="344">
        <v>44807</v>
      </c>
      <c r="AR41" s="345">
        <v>36.200000000000003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342088</v>
      </c>
      <c r="AN51" s="365">
        <v>112603</v>
      </c>
      <c r="AO51" s="366">
        <v>-50.2</v>
      </c>
      <c r="AP51" s="367">
        <v>280458</v>
      </c>
      <c r="AQ51" s="368">
        <v>-15.8</v>
      </c>
      <c r="AR51" s="369">
        <v>-34.4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141740</v>
      </c>
      <c r="AN52" s="373">
        <v>46656</v>
      </c>
      <c r="AO52" s="374">
        <v>-70.8</v>
      </c>
      <c r="AP52" s="375">
        <v>127286</v>
      </c>
      <c r="AQ52" s="376">
        <v>0.4</v>
      </c>
      <c r="AR52" s="377">
        <v>-71.2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525840</v>
      </c>
      <c r="AN53" s="365">
        <v>177469</v>
      </c>
      <c r="AO53" s="366">
        <v>57.6</v>
      </c>
      <c r="AP53" s="367">
        <v>291945</v>
      </c>
      <c r="AQ53" s="368">
        <v>4.0999999999999996</v>
      </c>
      <c r="AR53" s="369">
        <v>53.5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206662</v>
      </c>
      <c r="AN54" s="373">
        <v>69748</v>
      </c>
      <c r="AO54" s="374">
        <v>49.5</v>
      </c>
      <c r="AP54" s="375">
        <v>127651</v>
      </c>
      <c r="AQ54" s="376">
        <v>0.3</v>
      </c>
      <c r="AR54" s="377">
        <v>49.2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431047</v>
      </c>
      <c r="AN55" s="365">
        <v>149721</v>
      </c>
      <c r="AO55" s="366">
        <v>-15.6</v>
      </c>
      <c r="AP55" s="367">
        <v>291173</v>
      </c>
      <c r="AQ55" s="368">
        <v>-0.3</v>
      </c>
      <c r="AR55" s="369">
        <v>-15.3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179378</v>
      </c>
      <c r="AN56" s="373">
        <v>62306</v>
      </c>
      <c r="AO56" s="374">
        <v>-10.7</v>
      </c>
      <c r="AP56" s="375">
        <v>119071</v>
      </c>
      <c r="AQ56" s="376">
        <v>-6.7</v>
      </c>
      <c r="AR56" s="377">
        <v>-4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277005</v>
      </c>
      <c r="AN57" s="365">
        <v>99463</v>
      </c>
      <c r="AO57" s="366">
        <v>-33.6</v>
      </c>
      <c r="AP57" s="367">
        <v>271581</v>
      </c>
      <c r="AQ57" s="368">
        <v>-6.7</v>
      </c>
      <c r="AR57" s="369">
        <v>-26.9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90292</v>
      </c>
      <c r="AN58" s="373">
        <v>32421</v>
      </c>
      <c r="AO58" s="374">
        <v>-48</v>
      </c>
      <c r="AP58" s="375">
        <v>117844</v>
      </c>
      <c r="AQ58" s="376">
        <v>-1</v>
      </c>
      <c r="AR58" s="377">
        <v>-47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311704</v>
      </c>
      <c r="AN59" s="365">
        <v>114471</v>
      </c>
      <c r="AO59" s="366">
        <v>15.1</v>
      </c>
      <c r="AP59" s="367">
        <v>268375</v>
      </c>
      <c r="AQ59" s="368">
        <v>-1.2</v>
      </c>
      <c r="AR59" s="369">
        <v>16.3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45132</v>
      </c>
      <c r="AN60" s="373">
        <v>16574</v>
      </c>
      <c r="AO60" s="374">
        <v>-48.9</v>
      </c>
      <c r="AP60" s="375">
        <v>119602</v>
      </c>
      <c r="AQ60" s="376">
        <v>1.5</v>
      </c>
      <c r="AR60" s="377">
        <v>-50.4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377537</v>
      </c>
      <c r="AN61" s="380">
        <v>130745</v>
      </c>
      <c r="AO61" s="381">
        <v>-5.3</v>
      </c>
      <c r="AP61" s="382">
        <v>280706</v>
      </c>
      <c r="AQ61" s="383">
        <v>-4</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132641</v>
      </c>
      <c r="AN62" s="373">
        <v>45541</v>
      </c>
      <c r="AO62" s="374">
        <v>-25.8</v>
      </c>
      <c r="AP62" s="375">
        <v>122291</v>
      </c>
      <c r="AQ62" s="376">
        <v>-1.1000000000000001</v>
      </c>
      <c r="AR62" s="377">
        <v>-24.7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YJb5ThMcNSgjzKbSdTi1AwCfCrF28kvKsf/ZEX2xpiiDBh7g3RfHb7o9wJDwU18auJtRzUd9dmVGGCUj0JjVA==" saltValue="xNT6RyRAM4oSwswrNp4B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4BvV1cm6BsakKfH3paIKV/jTO43B0AgNsc+Ywne5ORSxiFqHFU877JG9xzHbgGs5wGiiX4CFGSXhxj4EHbRluQ==" saltValue="o944aYiTVgRYj3D/wn7X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Fd03Drx7ypRARc0bS0MLwahjmByFa7I2nsbf/35VkbcY3n4B0js0+WqRALb68rYr01xrc/0yA2rj+Ud7RJZCPw==" saltValue="yLyykNqhCRk02eG/Qgfq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36.83</v>
      </c>
      <c r="G47" s="12">
        <v>30.41</v>
      </c>
      <c r="H47" s="12">
        <v>23.13</v>
      </c>
      <c r="I47" s="12">
        <v>21.89</v>
      </c>
      <c r="J47" s="13">
        <v>21.81</v>
      </c>
    </row>
    <row r="48" spans="2:10" ht="57.75" customHeight="1" x14ac:dyDescent="0.15">
      <c r="B48" s="14"/>
      <c r="C48" s="1238" t="s">
        <v>4</v>
      </c>
      <c r="D48" s="1238"/>
      <c r="E48" s="1239"/>
      <c r="F48" s="15">
        <v>4.34</v>
      </c>
      <c r="G48" s="16">
        <v>5.76</v>
      </c>
      <c r="H48" s="16">
        <v>6.46</v>
      </c>
      <c r="I48" s="16">
        <v>4.95</v>
      </c>
      <c r="J48" s="17">
        <v>5.3</v>
      </c>
    </row>
    <row r="49" spans="2:10" ht="57.75" customHeight="1" thickBot="1" x14ac:dyDescent="0.2">
      <c r="B49" s="18"/>
      <c r="C49" s="1240" t="s">
        <v>5</v>
      </c>
      <c r="D49" s="1240"/>
      <c r="E49" s="1241"/>
      <c r="F49" s="19" t="s">
        <v>560</v>
      </c>
      <c r="G49" s="20" t="s">
        <v>561</v>
      </c>
      <c r="H49" s="20" t="s">
        <v>562</v>
      </c>
      <c r="I49" s="20" t="s">
        <v>563</v>
      </c>
      <c r="J49" s="21" t="s">
        <v>564</v>
      </c>
    </row>
    <row r="50" spans="2:10" ht="13.5" customHeight="1" x14ac:dyDescent="0.15"/>
  </sheetData>
  <sheetProtection algorithmName="SHA-512" hashValue="3gO1foW6m4VCCPxJ/U9YvhbWmABBYbhgCD4EAEkwe5hiYfou/6qvWjbJvDnxFlYZyVhkab4Y4Wm/DsAyPVR2SA==" saltValue="wwSlgtOZfscoCH19t2Wk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2021-03-08T08:18:22Z</cp:lastPrinted>
  <dcterms:created xsi:type="dcterms:W3CDTF">2021-02-05T00:42:35Z</dcterms:created>
  <dcterms:modified xsi:type="dcterms:W3CDTF">2021-10-15T07:41:24Z</dcterms:modified>
  <cp:category/>
</cp:coreProperties>
</file>